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TatjanaMeser\Desktop\Mission Viejo - LM SS\5 - RFP\"/>
    </mc:Choice>
  </mc:AlternateContent>
  <xr:revisionPtr revIDLastSave="0" documentId="13_ncr:1_{4752CA97-4600-4151-8F9A-D5D822CD952A}" xr6:coauthVersionLast="45" xr6:coauthVersionMax="45" xr10:uidLastSave="{00000000-0000-0000-0000-000000000000}"/>
  <bookViews>
    <workbookView xWindow="-120" yWindow="-120" windowWidth="20730" windowHeight="11160" tabRatio="880" xr2:uid="{00000000-000D-0000-FFFF-FFFF00000000}"/>
  </bookViews>
  <sheets>
    <sheet name="B - Vendor Profile" sheetId="2" r:id="rId1"/>
    <sheet name="C - Vendor Financial Info" sheetId="3" r:id="rId2"/>
    <sheet name="D - Vendor Customer Base" sheetId="7" r:id="rId3"/>
    <sheet name="E - Vendor References" sheetId="5" r:id="rId4"/>
    <sheet name="F - Vendor General System" sheetId="12" r:id="rId5"/>
    <sheet name="G1 - On-Premise Project Costs" sheetId="15" r:id="rId6"/>
    <sheet name="G2 - Cloud-Host Project Costs" sheetId="17" r:id="rId7"/>
    <sheet name="H - Interface Costs" sheetId="8" r:id="rId8"/>
    <sheet name="I - Conversion Costs" sheetId="9" r:id="rId9"/>
    <sheet name="J - Modification Costs" sheetId="10" r:id="rId10"/>
  </sheets>
  <definedNames>
    <definedName name="_xlnm.Print_Area" localSheetId="0">'B - Vendor Profile'!$A$1:$G$23</definedName>
    <definedName name="_xlnm.Print_Area" localSheetId="1">'C - Vendor Financial Info'!$A$1:$G$19</definedName>
    <definedName name="_xlnm.Print_Area" localSheetId="2">'D - Vendor Customer Base'!$A$1:$G$19</definedName>
    <definedName name="_xlnm.Print_Area" localSheetId="3">'E - Vendor References'!$A$1:$G$19</definedName>
    <definedName name="_xlnm.Print_Area" localSheetId="4">'F - Vendor General System'!$A$1:$D$51</definedName>
    <definedName name="_xlnm.Print_Area" localSheetId="5">'G1 - On-Premise Project Costs'!$A$1:$J$78</definedName>
    <definedName name="_xlnm.Print_Area" localSheetId="6">'G2 - Cloud-Host Project Costs'!$A$1:$J$78</definedName>
    <definedName name="_xlnm.Print_Titles" localSheetId="4">'F - Vendor General System'!$1:$2</definedName>
    <definedName name="_xlnm.Print_Titles" localSheetId="5">'G1 - On-Premise Project Costs'!$1:$1</definedName>
    <definedName name="_xlnm.Print_Titles" localSheetId="6">'G2 - Cloud-Host Project Costs'!$1:$1</definedName>
    <definedName name="_xlnm.Print_Titles" localSheetId="7">'H - Interface Costs'!$1:$2</definedName>
    <definedName name="_xlnm.Print_Titles" localSheetId="8">'I - Conversion Costs'!$2:$2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9" l="1"/>
  <c r="B22" i="8"/>
  <c r="J66" i="17"/>
  <c r="I66" i="17"/>
  <c r="H66" i="17"/>
  <c r="G66" i="17"/>
  <c r="F66" i="17"/>
  <c r="E66" i="17"/>
  <c r="D66" i="17"/>
  <c r="C66" i="17"/>
  <c r="J58" i="17"/>
  <c r="I58" i="17"/>
  <c r="J16" i="17" s="1"/>
  <c r="H58" i="17"/>
  <c r="G58" i="17"/>
  <c r="F58" i="17"/>
  <c r="J18" i="17" s="1"/>
  <c r="E58" i="17"/>
  <c r="D58" i="17"/>
  <c r="C58" i="17"/>
  <c r="J15" i="17" s="1"/>
  <c r="C66" i="15"/>
  <c r="C58" i="15"/>
  <c r="J15" i="15" s="1"/>
  <c r="C16" i="9"/>
  <c r="J22" i="15" s="1"/>
  <c r="J58" i="15"/>
  <c r="I58" i="15"/>
  <c r="J16" i="15" s="1"/>
  <c r="H58" i="15"/>
  <c r="G58" i="15"/>
  <c r="F58" i="15"/>
  <c r="J18" i="15" s="1"/>
  <c r="E58" i="15"/>
  <c r="D58" i="15"/>
  <c r="J66" i="15"/>
  <c r="I66" i="15"/>
  <c r="H66" i="15"/>
  <c r="G66" i="15"/>
  <c r="F66" i="15"/>
  <c r="E66" i="15"/>
  <c r="D66" i="15"/>
  <c r="J22" i="17" l="1"/>
  <c r="C16" i="10" l="1"/>
  <c r="B16" i="10"/>
  <c r="J19" i="15" l="1"/>
  <c r="J19" i="17"/>
  <c r="C22" i="8"/>
  <c r="D22" i="8"/>
  <c r="J37" i="17" l="1"/>
  <c r="J39" i="17" s="1"/>
  <c r="J37" i="15"/>
  <c r="J39" i="15" s="1"/>
  <c r="J21" i="15"/>
  <c r="J32" i="15" s="1"/>
  <c r="J21" i="17"/>
  <c r="J32" i="17" s="1"/>
</calcChain>
</file>

<file path=xl/sharedStrings.xml><?xml version="1.0" encoding="utf-8"?>
<sst xmlns="http://schemas.openxmlformats.org/spreadsheetml/2006/main" count="346" uniqueCount="205">
  <si>
    <t>Sub-Totals</t>
  </si>
  <si>
    <t>RESELLER FINANCIAL INFORMATION (if applicable)</t>
  </si>
  <si>
    <t>Travel &amp; Related Expenses</t>
  </si>
  <si>
    <t>Application Annual Maintenance/Support</t>
  </si>
  <si>
    <t>Detailed Software Application Pricing and Information</t>
  </si>
  <si>
    <t>3)  Optional pricing for above one time costs should be clearly identified (e.g., different project management service levels).</t>
  </si>
  <si>
    <t>4)  Describe number of days/hours included with project management AND training costs above.</t>
  </si>
  <si>
    <t>5)  Describe in detail what is included with conversion estimates.</t>
  </si>
  <si>
    <t>6)  Describe how travel and related expense estimates were calculated.</t>
  </si>
  <si>
    <t>7)  Describe additional costs required for optional applications (e.g., hardware, training, project management, etc.)</t>
  </si>
  <si>
    <t>9)  Please attach server sizing/configuration documentation.</t>
  </si>
  <si>
    <t>Vendor Name:____________________________</t>
  </si>
  <si>
    <t>SOFTWARE VENDOR INFORMATION</t>
  </si>
  <si>
    <t>RESELLER INFORMATION (if applicable)</t>
  </si>
  <si>
    <t>Company Name</t>
  </si>
  <si>
    <t>Street Address</t>
  </si>
  <si>
    <t>City, State, Zip code</t>
  </si>
  <si>
    <t>Telephone Number</t>
  </si>
  <si>
    <t>Primary Contact</t>
  </si>
  <si>
    <t>Secondary Contact (if applicable)</t>
  </si>
  <si>
    <t xml:space="preserve">SOFTWARE SUPPORT (if applicable) </t>
  </si>
  <si>
    <t>Location of Application Software Support Personnel</t>
  </si>
  <si>
    <t xml:space="preserve">     Guaranteed Response Time</t>
  </si>
  <si>
    <t xml:space="preserve">     Average Response Time</t>
  </si>
  <si>
    <t xml:space="preserve">     Average Resolution Time</t>
  </si>
  <si>
    <t xml:space="preserve">  800 Number Access</t>
  </si>
  <si>
    <t>VENDOR INFORMATION</t>
  </si>
  <si>
    <t>Vendor Name</t>
  </si>
  <si>
    <t>Reseller Name</t>
  </si>
  <si>
    <t>Number of Years in Business</t>
  </si>
  <si>
    <t>Organization Classification (Private, Public, Other)</t>
  </si>
  <si>
    <t>VENDOR FINANCIAL INFORMATION</t>
  </si>
  <si>
    <t>Percent of Annual Revenue Allocated to R &amp; D</t>
  </si>
  <si>
    <t>Percent of Annual Revenue Generated from New Sales</t>
  </si>
  <si>
    <t>Percent of Annual Revenue from Annual Recurring Income</t>
  </si>
  <si>
    <t>Vendor Name:_______________________________________</t>
  </si>
  <si>
    <t>BY THE FOLLOWING CRITERIA</t>
  </si>
  <si>
    <t>Note: If you are a Reseller/VAR, clearly indicate which references are for your specific company.</t>
  </si>
  <si>
    <t>Customer Name</t>
  </si>
  <si>
    <t>Contact Name</t>
  </si>
  <si>
    <t>Phone Number</t>
  </si>
  <si>
    <t>Population</t>
  </si>
  <si>
    <t>Installation Date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</si>
  <si>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</si>
  <si>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</si>
  <si>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</si>
  <si>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</si>
  <si>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</si>
  <si>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</si>
  <si>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</si>
  <si>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</si>
  <si>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</si>
  <si>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</si>
  <si>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GENERAL QUESTIONS</t>
  </si>
  <si>
    <t>Yes</t>
  </si>
  <si>
    <t>No</t>
  </si>
  <si>
    <t>SYSTEM SUPPORT INFORMATION</t>
  </si>
  <si>
    <t>SOFTWARE APPLICATION INFORMATION</t>
  </si>
  <si>
    <t>Training Fees</t>
  </si>
  <si>
    <t>Installation/Implementation Fees</t>
  </si>
  <si>
    <t>Project Management</t>
  </si>
  <si>
    <t>Conversion Assistance</t>
  </si>
  <si>
    <t>Is there an application software Users' Group?</t>
  </si>
  <si>
    <t>(Please List Applications/Modules - Add Rows as Necessary)</t>
  </si>
  <si>
    <t>Report &amp; Inquiry Development</t>
  </si>
  <si>
    <t>Modifications/Enhancements Estimates</t>
  </si>
  <si>
    <t>SOFTWARE SUPPORT</t>
  </si>
  <si>
    <t>(see Appendix H)</t>
  </si>
  <si>
    <t>PRICE</t>
  </si>
  <si>
    <t>NOTES</t>
  </si>
  <si>
    <t>Is the source code held in escrow at a third-party institution? If yes, please identify the third party. If not, will you agree to providing such a service?</t>
  </si>
  <si>
    <t>Explain:</t>
  </si>
  <si>
    <t>Conversions</t>
  </si>
  <si>
    <r>
      <t>Modifications</t>
    </r>
    <r>
      <rPr>
        <b/>
        <sz val="9"/>
        <rFont val="Arial Narrow"/>
        <family val="2"/>
      </rPr>
      <t xml:space="preserve"> </t>
    </r>
    <r>
      <rPr>
        <b/>
        <sz val="9"/>
        <color rgb="FFFF0000"/>
        <rFont val="Arial Narrow"/>
        <family val="2"/>
      </rPr>
      <t>(please list as needed)</t>
    </r>
  </si>
  <si>
    <t>Vendor Comments/ Suggestions</t>
  </si>
  <si>
    <t>Response:</t>
  </si>
  <si>
    <t>Please describe the software upgrade process (e.g., frequency and level of effort and cost).</t>
  </si>
  <si>
    <t>Please describe the software patch delivery process and level of effort.</t>
  </si>
  <si>
    <t>Implementation Services</t>
  </si>
  <si>
    <t>Interface Development Estimates</t>
  </si>
  <si>
    <t>Support Hours 
(designate time zone)</t>
  </si>
  <si>
    <t>Support Hours
 (designate time zone)</t>
  </si>
  <si>
    <t>Total 
Visits</t>
  </si>
  <si>
    <t>Annual 
Support</t>
  </si>
  <si>
    <t>Hourly Rate</t>
  </si>
  <si>
    <t>Total Hours</t>
  </si>
  <si>
    <t>License Fees</t>
  </si>
  <si>
    <t>Training Services</t>
  </si>
  <si>
    <t>Total Implementation 
Services Costs</t>
  </si>
  <si>
    <t>Total Training Costs</t>
  </si>
  <si>
    <t>Vendor Name:</t>
  </si>
  <si>
    <t>(see Appendix J)</t>
  </si>
  <si>
    <t>(see Appendix I)</t>
  </si>
  <si>
    <t>Please provide both low and high estimated costs</t>
  </si>
  <si>
    <r>
      <t xml:space="preserve">Annual Support 
Costs 
</t>
    </r>
    <r>
      <rPr>
        <b/>
        <sz val="9"/>
        <rFont val="Arial Narrow"/>
        <family val="2"/>
      </rPr>
      <t>(If Applicable)</t>
    </r>
  </si>
  <si>
    <t>Please provide both low and high estimated cost</t>
  </si>
  <si>
    <t>Low 
Estimate</t>
  </si>
  <si>
    <t>High 
Estimate</t>
  </si>
  <si>
    <t>Cashiering &amp; Online Payments</t>
  </si>
  <si>
    <t>Vendor 
Information</t>
  </si>
  <si>
    <t>Reseller 
Information</t>
  </si>
  <si>
    <t>Note: If you are a VAR, please provide the information for your specific company in addition to the software vendor's information.</t>
  </si>
  <si>
    <t>NUMBER OF AGENCIES
(Not Installs)</t>
  </si>
  <si>
    <t>Software License Fees</t>
  </si>
  <si>
    <t>Interfaces/Integrations</t>
  </si>
  <si>
    <t>Note: If your proposed solution belongs to a parent/consolidation company only provide customer figures for the proposed solution.</t>
  </si>
  <si>
    <t>Can the website be used to communicate support issues and downloads?</t>
  </si>
  <si>
    <t>Is there a website for customer software updates?</t>
  </si>
  <si>
    <t>Vendor(s) Name:______________________________________</t>
  </si>
  <si>
    <t>Annual Revenue</t>
  </si>
  <si>
    <t>Vendor(s) Name:_______________________________________</t>
  </si>
  <si>
    <t xml:space="preserve">Note: Please indicate which module(s) were implemented in the "Application" column </t>
  </si>
  <si>
    <t>Will application software license be a "license in perpetuity?"</t>
  </si>
  <si>
    <t>Vendor's 
Module
Name</t>
  </si>
  <si>
    <t>Hardware/System Software (estimates, if applicable)</t>
  </si>
  <si>
    <t xml:space="preserve">Email Integration </t>
  </si>
  <si>
    <t>Others</t>
  </si>
  <si>
    <t>Planning</t>
  </si>
  <si>
    <t>Inspections</t>
  </si>
  <si>
    <t>Code Enforcement</t>
  </si>
  <si>
    <t>Parcel/Address Management</t>
  </si>
  <si>
    <t>NOTES &amp; INSTRUCTIONS</t>
  </si>
  <si>
    <t>Supplemental Pricing in your company's standard format can be provided separately.</t>
  </si>
  <si>
    <t>However, even if you provide supplemental pricing, this project costs worksheet must be completed for summary evaluation purposes.</t>
  </si>
  <si>
    <t>Additional rows and/or descriptions can be added if necessary.</t>
  </si>
  <si>
    <t>If an item is included elsewhere, please say included.</t>
  </si>
  <si>
    <t>DO NOT delete any rows or change any formulas</t>
  </si>
  <si>
    <t>Proposed Solution Only</t>
  </si>
  <si>
    <t>Will you hold prices firm for 180 days from proposal due date?</t>
  </si>
  <si>
    <t>Customer Internet Payments</t>
  </si>
  <si>
    <t xml:space="preserve">Single Sign-On - Active Directory </t>
  </si>
  <si>
    <t>Total - Municipalities</t>
  </si>
  <si>
    <r>
      <t>Appendix B</t>
    </r>
    <r>
      <rPr>
        <b/>
        <sz val="14"/>
        <color indexed="9"/>
        <rFont val="Tahoma"/>
        <family val="2"/>
      </rPr>
      <t xml:space="preserve">
</t>
    </r>
    <r>
      <rPr>
        <b/>
        <sz val="10"/>
        <color indexed="9"/>
        <rFont val="Arial"/>
        <family val="2"/>
      </rPr>
      <t>VENDOR PROFILE</t>
    </r>
  </si>
  <si>
    <r>
      <t>Appendix C</t>
    </r>
    <r>
      <rPr>
        <b/>
        <sz val="14"/>
        <color indexed="9"/>
        <rFont val="Tahoma"/>
        <family val="2"/>
      </rPr>
      <t xml:space="preserve">
</t>
    </r>
    <r>
      <rPr>
        <b/>
        <sz val="10"/>
        <color indexed="9"/>
        <rFont val="Arial"/>
        <family val="2"/>
      </rPr>
      <t>VENDOR PROFILE / FINANCIAL INFORMATION</t>
    </r>
  </si>
  <si>
    <r>
      <t xml:space="preserve">Appendix  D
</t>
    </r>
    <r>
      <rPr>
        <b/>
        <sz val="10"/>
        <color indexed="9"/>
        <rFont val="Arial"/>
        <family val="2"/>
      </rPr>
      <t>VENDOR CUSTOMER BASE</t>
    </r>
  </si>
  <si>
    <r>
      <t xml:space="preserve">Appendix  E
</t>
    </r>
    <r>
      <rPr>
        <b/>
        <sz val="10"/>
        <color indexed="9"/>
        <rFont val="Arial"/>
        <family val="2"/>
      </rPr>
      <t>VENDOR/RESELLER REFERENCES</t>
    </r>
  </si>
  <si>
    <r>
      <t xml:space="preserve">Appendix  F
</t>
    </r>
    <r>
      <rPr>
        <b/>
        <sz val="10"/>
        <color indexed="9"/>
        <rFont val="Airla"/>
      </rPr>
      <t>VENDOR GENERAL SYSTEM INFORMATION</t>
    </r>
  </si>
  <si>
    <r>
      <t xml:space="preserve">Appendix H
</t>
    </r>
    <r>
      <rPr>
        <b/>
        <sz val="10"/>
        <color indexed="9"/>
        <rFont val="Arial"/>
        <family val="2"/>
      </rPr>
      <t>INTERFACE COSTS</t>
    </r>
  </si>
  <si>
    <r>
      <t xml:space="preserve">Appendix I
</t>
    </r>
    <r>
      <rPr>
        <b/>
        <sz val="10"/>
        <color indexed="9"/>
        <rFont val="Arial"/>
        <family val="2"/>
      </rPr>
      <t>CONVERSION COSTS</t>
    </r>
  </si>
  <si>
    <r>
      <t xml:space="preserve">Appendix J
</t>
    </r>
    <r>
      <rPr>
        <b/>
        <sz val="10"/>
        <color indexed="9"/>
        <rFont val="Arial"/>
        <family val="2"/>
      </rPr>
      <t>MODIFICATON COSTS</t>
    </r>
  </si>
  <si>
    <r>
      <t xml:space="preserve">Number of Application Software Support Personnel 
</t>
    </r>
    <r>
      <rPr>
        <b/>
        <sz val="11"/>
        <color rgb="FFC00000"/>
        <rFont val="Arial Narrow"/>
        <family val="2"/>
      </rPr>
      <t>(Proposed Solution ONLY)</t>
    </r>
  </si>
  <si>
    <r>
      <t xml:space="preserve">Total Number of Employees 
</t>
    </r>
    <r>
      <rPr>
        <b/>
        <sz val="11"/>
        <color rgb="FFC00000"/>
        <rFont val="Arial Narrow"/>
        <family val="2"/>
      </rPr>
      <t>(Proposed Solution ONLY)</t>
    </r>
  </si>
  <si>
    <r>
      <t xml:space="preserve">Total Number of Employees
</t>
    </r>
    <r>
      <rPr>
        <b/>
        <sz val="11"/>
        <color rgb="FFC00000"/>
        <rFont val="Arial Narrow"/>
        <family val="2"/>
      </rPr>
      <t>(Proposed Solution ONLY)</t>
    </r>
  </si>
  <si>
    <t>Proposed Solution Only (Below)</t>
  </si>
  <si>
    <r>
      <t xml:space="preserve">On what platform(s)/operating system(s) will the </t>
    </r>
    <r>
      <rPr>
        <b/>
        <i/>
        <u/>
        <sz val="11"/>
        <color rgb="FFC00000"/>
        <rFont val="Arial Narrow"/>
        <family val="2"/>
      </rPr>
      <t>proposed</t>
    </r>
    <r>
      <rPr>
        <sz val="11"/>
        <color rgb="FFC00000"/>
        <rFont val="Arial Narrow"/>
        <family val="2"/>
      </rPr>
      <t xml:space="preserve"> </t>
    </r>
    <r>
      <rPr>
        <sz val="11"/>
        <rFont val="Arial Narrow"/>
        <family val="2"/>
      </rPr>
      <t>application software run?</t>
    </r>
  </si>
  <si>
    <r>
      <t xml:space="preserve">Which </t>
    </r>
    <r>
      <rPr>
        <b/>
        <u/>
        <sz val="11"/>
        <rFont val="Arial Narrow"/>
        <family val="2"/>
      </rPr>
      <t>Database System</t>
    </r>
    <r>
      <rPr>
        <sz val="11"/>
        <rFont val="Arial Narrow"/>
        <family val="2"/>
      </rPr>
      <t xml:space="preserve"> (Preference towards MS SQL) will be deployed with the </t>
    </r>
    <r>
      <rPr>
        <b/>
        <i/>
        <u/>
        <sz val="11"/>
        <color rgb="FFC00000"/>
        <rFont val="Arial Narrow"/>
        <family val="2"/>
      </rPr>
      <t>proposed solution</t>
    </r>
    <r>
      <rPr>
        <b/>
        <u/>
        <sz val="11"/>
        <color rgb="FFC00000"/>
        <rFont val="Arial Narrow"/>
        <family val="2"/>
      </rPr>
      <t>?</t>
    </r>
    <r>
      <rPr>
        <sz val="11"/>
        <color rgb="FFC00000"/>
        <rFont val="Arial Narrow"/>
        <family val="2"/>
      </rPr>
      <t xml:space="preserve"> </t>
    </r>
    <r>
      <rPr>
        <sz val="11"/>
        <rFont val="Arial Narrow"/>
        <family val="2"/>
      </rPr>
      <t>(Include name and version)</t>
    </r>
  </si>
  <si>
    <r>
      <t xml:space="preserve">Which </t>
    </r>
    <r>
      <rPr>
        <b/>
        <u/>
        <sz val="11"/>
        <rFont val="Arial Narrow"/>
        <family val="2"/>
      </rPr>
      <t>Server Software</t>
    </r>
    <r>
      <rPr>
        <sz val="11"/>
        <rFont val="Arial Narrow"/>
        <family val="2"/>
      </rPr>
      <t xml:space="preserve"> (Preference towards MS Windows Server) will be deployed with the </t>
    </r>
    <r>
      <rPr>
        <b/>
        <i/>
        <u/>
        <sz val="11"/>
        <color rgb="FFC00000"/>
        <rFont val="Arial Narrow"/>
        <family val="2"/>
      </rPr>
      <t>proposed solution?</t>
    </r>
    <r>
      <rPr>
        <sz val="11"/>
        <color rgb="FFC00000"/>
        <rFont val="Arial Narrow"/>
        <family val="2"/>
      </rPr>
      <t xml:space="preserve"> </t>
    </r>
    <r>
      <rPr>
        <sz val="11"/>
        <rFont val="Arial Narrow"/>
        <family val="2"/>
      </rPr>
      <t xml:space="preserve"> (Include server software name and version)</t>
    </r>
  </si>
  <si>
    <r>
      <t xml:space="preserve">Appendix G1
On-Premise </t>
    </r>
    <r>
      <rPr>
        <b/>
        <sz val="10"/>
        <color theme="0"/>
        <rFont val="Arial"/>
        <family val="2"/>
      </rPr>
      <t>PROJECT COST ESTIMATES</t>
    </r>
  </si>
  <si>
    <t>On-Premise One-Time Costs</t>
  </si>
  <si>
    <t>Other (please list as needed)</t>
  </si>
  <si>
    <r>
      <t xml:space="preserve">Installation </t>
    </r>
    <r>
      <rPr>
        <b/>
        <sz val="10"/>
        <rFont val="Arial"/>
        <family val="2"/>
      </rPr>
      <t>(if applicable)</t>
    </r>
  </si>
  <si>
    <r>
      <t xml:space="preserve">Other Costs </t>
    </r>
    <r>
      <rPr>
        <b/>
        <sz val="10"/>
        <rFont val="Arial"/>
        <family val="2"/>
      </rPr>
      <t>(please list)</t>
    </r>
  </si>
  <si>
    <t>On-Premise Annual Recurring Costs</t>
  </si>
  <si>
    <t>Ad-hoc Reporting</t>
  </si>
  <si>
    <r>
      <t xml:space="preserve">Appendix G2
Cloud/Hosted </t>
    </r>
    <r>
      <rPr>
        <b/>
        <sz val="10"/>
        <color theme="0"/>
        <rFont val="Arial"/>
        <family val="2"/>
      </rPr>
      <t>PROJECT COST ESTIMATES</t>
    </r>
  </si>
  <si>
    <t>Permits</t>
  </si>
  <si>
    <t>Land Management</t>
  </si>
  <si>
    <t>State Licenses Board (SLB)</t>
  </si>
  <si>
    <t>Online Permits</t>
  </si>
  <si>
    <t>Online Inspections</t>
  </si>
  <si>
    <t>Online Code Enforcement</t>
  </si>
  <si>
    <t>APPLICATION/MODULES 
(please list)</t>
  </si>
  <si>
    <t>Can one Vendor install and support all application software? If not, please explain.</t>
  </si>
  <si>
    <t>See the Integration Table in the RFQ Document for further Detail</t>
  </si>
  <si>
    <t>See the Conversion Information Table in the RFQ Document for further Detail</t>
  </si>
  <si>
    <t>Total - Customers on (Proposed Solution Only)</t>
  </si>
  <si>
    <t>OPTIONAL MODULES</t>
  </si>
  <si>
    <t>Mobile Inspections</t>
  </si>
  <si>
    <t>Parcel and Address Management</t>
  </si>
  <si>
    <t>Electronic Plan Submittal and Review</t>
  </si>
  <si>
    <t>Address/Parcel Records</t>
  </si>
  <si>
    <t>Active Planning Projects</t>
  </si>
  <si>
    <t>Active Permit Applications</t>
  </si>
  <si>
    <t>GIS Integration</t>
  </si>
  <si>
    <t>Will you agree to incorporate RFP and your proposal into the contract?</t>
  </si>
  <si>
    <t>Will support fees include upgrades to meet any State and Federal mandated changes (e.g., reports, calculations)?</t>
  </si>
  <si>
    <t>Online Payments</t>
  </si>
  <si>
    <t>If you have included a modification in Appendix A, please provide both low and high estimated costs for those modifications</t>
  </si>
  <si>
    <t>Electronic Plan Reviews</t>
  </si>
  <si>
    <t>Third Party Reporting Tools</t>
  </si>
  <si>
    <t xml:space="preserve">Can the vendor remotely connect to the system for diagnostics and/or support? Is there an associated cost? </t>
  </si>
  <si>
    <r>
      <t xml:space="preserve">What year was the </t>
    </r>
    <r>
      <rPr>
        <b/>
        <u/>
        <sz val="11"/>
        <rFont val="Arial Narrow"/>
        <family val="2"/>
      </rPr>
      <t>current technology platform</t>
    </r>
    <r>
      <rPr>
        <sz val="11"/>
        <color rgb="FF8E0000"/>
        <rFont val="Arial Narrow"/>
        <family val="2"/>
      </rPr>
      <t xml:space="preserve"> </t>
    </r>
    <r>
      <rPr>
        <sz val="11"/>
        <rFont val="Arial Narrow"/>
        <family val="2"/>
      </rPr>
      <t xml:space="preserve">of the </t>
    </r>
    <r>
      <rPr>
        <b/>
        <i/>
        <u/>
        <sz val="11"/>
        <color rgb="FFC00000"/>
        <rFont val="Arial Narrow"/>
        <family val="2"/>
      </rPr>
      <t>proposed</t>
    </r>
    <r>
      <rPr>
        <sz val="11"/>
        <color rgb="FF8E0000"/>
        <rFont val="Arial Narrow"/>
        <family val="2"/>
      </rPr>
      <t xml:space="preserve"> </t>
    </r>
    <r>
      <rPr>
        <sz val="11"/>
        <rFont val="Arial Narrow"/>
        <family val="2"/>
      </rPr>
      <t xml:space="preserve">solution originally released (e.g. .NET in 2007, Html 5 in 2017)? </t>
    </r>
  </si>
  <si>
    <t>Historical Planning Projects (# of Yrs.)</t>
  </si>
  <si>
    <t>Historical Permit Records (# of Yrs.)</t>
  </si>
  <si>
    <t>Historical Inspections (# of Yrs.)</t>
  </si>
  <si>
    <t>Historical Code Enforcement Cases (# of Yrs.)</t>
  </si>
  <si>
    <r>
      <t xml:space="preserve">NUMBER OF
AGENCIES IN
</t>
    </r>
    <r>
      <rPr>
        <b/>
        <sz val="12"/>
        <color rgb="FFFF0000"/>
        <rFont val="Tahoma"/>
        <family val="2"/>
      </rPr>
      <t>California</t>
    </r>
    <r>
      <rPr>
        <b/>
        <sz val="12"/>
        <color indexed="8"/>
        <rFont val="Tahoma"/>
        <family val="2"/>
      </rPr>
      <t xml:space="preserve">
(NOT INSTALLS)</t>
    </r>
  </si>
  <si>
    <t>1)  Indicate how license fees are calculated (e.g., concurrent users, user ID's, processor size, etc.)  Provide number of user licenses if applicable, and additional user license cost if required.</t>
  </si>
  <si>
    <t>2)  Please describe additional future license fees if applicable (e.g., change in users, processor size, etc.)</t>
  </si>
  <si>
    <t>8)  Clearly indicate third-party software.</t>
  </si>
  <si>
    <t>Populations Below 50,000</t>
  </si>
  <si>
    <t>Populations Between 50,000-150,000</t>
  </si>
  <si>
    <t>Online Plan Submittal</t>
  </si>
  <si>
    <t>Financial Export to Financial System (Munis)</t>
  </si>
  <si>
    <t>Customer Request Management (CRM)</t>
  </si>
  <si>
    <t>Permitting and Planning</t>
  </si>
  <si>
    <r>
      <t>GIS &amp; GIS Mapping Integration</t>
    </r>
    <r>
      <rPr>
        <sz val="10"/>
        <color rgb="FFFF0000"/>
        <rFont val="Arial Narrow"/>
        <family val="2"/>
      </rPr>
      <t xml:space="preserve"> </t>
    </r>
    <r>
      <rPr>
        <sz val="10"/>
        <rFont val="Arial Narrow"/>
        <family val="2"/>
      </rPr>
      <t>(ESRI ArcGIS Online or WMTS Server)</t>
    </r>
  </si>
  <si>
    <t xml:space="preserve">Parcel/Address Data Update Routine (WMTS Server) </t>
  </si>
  <si>
    <t>Integration to GoGov CRM</t>
  </si>
  <si>
    <t>Electronic Content Management System (OnBase Foundation)</t>
  </si>
  <si>
    <t xml:space="preserve">Active Code Cases </t>
  </si>
  <si>
    <t>Active Encroachment Permits</t>
  </si>
  <si>
    <t>Historical Encroachment Permits (# of Yrs.)</t>
  </si>
  <si>
    <t>Customer Credit Card at the Counter Payments</t>
  </si>
  <si>
    <t>Populations Above 150,000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</si>
</sst>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0.0_);[Red]\(0.0\)"/>
    <numFmt numFmtId="168" formatCode="0_);[Red]\(0\)"/>
    <numFmt numFmtId="169" formatCode="&quot;$&quot;#,##0.00"/>
  </numFmts>
  <fonts count="104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sz val="10"/>
      <color indexed="62"/>
      <name val="Tahoma"/>
      <family val="2"/>
    </font>
    <font>
      <sz val="10"/>
      <color indexed="8"/>
      <name val="Tahoma"/>
      <family val="2"/>
    </font>
    <font>
      <b/>
      <u/>
      <sz val="11"/>
      <name val="Tahoma"/>
      <family val="2"/>
    </font>
    <font>
      <sz val="11"/>
      <name val="Calibri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9"/>
      <color rgb="FFFF0000"/>
      <name val="Arial Narrow"/>
      <family val="2"/>
    </font>
    <font>
      <b/>
      <sz val="11"/>
      <color rgb="FFC00000"/>
      <name val="Tahoma"/>
      <family val="2"/>
    </font>
    <font>
      <sz val="12"/>
      <color theme="1"/>
      <name val="CG Time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rgb="FFC00000"/>
      <name val="Arial Narrow"/>
      <family val="2"/>
    </font>
    <font>
      <b/>
      <sz val="11"/>
      <color theme="0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4"/>
      <color indexed="9"/>
      <name val="Tahoma"/>
      <family val="2"/>
    </font>
    <font>
      <sz val="11"/>
      <color rgb="FF014731"/>
      <name val="Symbol"/>
      <family val="1"/>
      <charset val="2"/>
    </font>
    <font>
      <i/>
      <sz val="16"/>
      <color rgb="FFFFFFFF"/>
      <name val="Arial Narrow"/>
      <family val="2"/>
    </font>
    <font>
      <sz val="11"/>
      <color theme="1"/>
      <name val="Arial Narrow"/>
      <family val="2"/>
    </font>
    <font>
      <sz val="9"/>
      <name val="Arial Narrow"/>
      <family val="2"/>
    </font>
    <font>
      <b/>
      <sz val="12"/>
      <color rgb="FFC00000"/>
      <name val="Arial Narrow"/>
      <family val="2"/>
    </font>
    <font>
      <sz val="12"/>
      <color rgb="FFC00000"/>
      <name val="Arial Narrow"/>
      <family val="2"/>
    </font>
    <font>
      <b/>
      <sz val="10"/>
      <color rgb="FF333399"/>
      <name val="Arial Narrow"/>
      <family val="2"/>
    </font>
    <font>
      <sz val="10"/>
      <color rgb="FF333399"/>
      <name val="Arial Narrow"/>
      <family val="2"/>
    </font>
    <font>
      <b/>
      <sz val="10"/>
      <color theme="3"/>
      <name val="Arial Narrow"/>
      <family val="2"/>
    </font>
    <font>
      <sz val="10"/>
      <color theme="3"/>
      <name val="Arial Narrow"/>
      <family val="2"/>
    </font>
    <font>
      <b/>
      <sz val="10"/>
      <color rgb="FFC00000"/>
      <name val="Arial Narrow"/>
      <family val="2"/>
    </font>
    <font>
      <sz val="10"/>
      <color indexed="62"/>
      <name val="Arial Narrow"/>
      <family val="2"/>
    </font>
    <font>
      <sz val="14"/>
      <color theme="1"/>
      <name val="Arial Narrow"/>
      <family val="2"/>
    </font>
    <font>
      <sz val="12"/>
      <name val="Arial Narrow"/>
      <family val="2"/>
    </font>
    <font>
      <b/>
      <u/>
      <sz val="10"/>
      <name val="Arial Narrow"/>
      <family val="2"/>
    </font>
    <font>
      <b/>
      <sz val="10"/>
      <color rgb="FFFFFFFF"/>
      <name val="Arial Narrow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sz val="8"/>
      <color theme="0"/>
      <name val="Arial Narrow"/>
      <family val="2"/>
    </font>
    <font>
      <i/>
      <sz val="8"/>
      <name val="Arial Narrow"/>
      <family val="2"/>
    </font>
    <font>
      <sz val="10"/>
      <color rgb="FF000000"/>
      <name val="Arial Narrow"/>
      <family val="2"/>
    </font>
    <font>
      <b/>
      <sz val="14"/>
      <name val="Arial Narrow"/>
      <family val="2"/>
    </font>
    <font>
      <b/>
      <u/>
      <sz val="11"/>
      <name val="Arial Narrow"/>
      <family val="2"/>
    </font>
    <font>
      <b/>
      <i/>
      <u/>
      <sz val="10"/>
      <name val="Arial Narrow"/>
      <family val="2"/>
    </font>
    <font>
      <b/>
      <sz val="10"/>
      <color theme="0"/>
      <name val="Arial"/>
      <family val="2"/>
    </font>
    <font>
      <sz val="10"/>
      <color rgb="FFC00000"/>
      <name val="Arial Narrow"/>
      <family val="2"/>
    </font>
    <font>
      <b/>
      <sz val="10"/>
      <color indexed="9"/>
      <name val="Arial"/>
      <family val="2"/>
    </font>
    <font>
      <b/>
      <sz val="10"/>
      <color indexed="9"/>
      <name val="Airla"/>
    </font>
    <font>
      <i/>
      <sz val="16"/>
      <color rgb="FFFFFFFF"/>
      <name val="Arial Narrow"/>
      <family val="2"/>
    </font>
    <font>
      <sz val="10"/>
      <name val="Tahoma"/>
      <family val="2"/>
    </font>
    <font>
      <sz val="12"/>
      <name val="Tahoma"/>
      <family val="2"/>
    </font>
    <font>
      <sz val="11"/>
      <name val="Calibri"/>
      <family val="2"/>
    </font>
    <font>
      <b/>
      <sz val="11"/>
      <color rgb="FFC00000"/>
      <name val="Arial Narrow"/>
      <family val="2"/>
    </font>
    <font>
      <b/>
      <sz val="20"/>
      <color rgb="FFC00000"/>
      <name val="Arial Narrow"/>
      <family val="2"/>
    </font>
    <font>
      <b/>
      <sz val="14"/>
      <color rgb="FFC00000"/>
      <name val="Arial Narrow"/>
      <family val="2"/>
    </font>
    <font>
      <b/>
      <sz val="22"/>
      <color rgb="FFC00000"/>
      <name val="Arial Narrow"/>
      <family val="2"/>
    </font>
    <font>
      <b/>
      <sz val="14"/>
      <color indexed="10"/>
      <name val="Arial Narrow"/>
      <family val="2"/>
    </font>
    <font>
      <sz val="14"/>
      <name val="Arial Narrow"/>
      <family val="2"/>
    </font>
    <font>
      <sz val="11"/>
      <color rgb="FFC00000"/>
      <name val="Arial Narrow"/>
      <family val="2"/>
    </font>
    <font>
      <b/>
      <i/>
      <u/>
      <sz val="11"/>
      <color rgb="FFC00000"/>
      <name val="Arial Narrow"/>
      <family val="2"/>
    </font>
    <font>
      <sz val="11"/>
      <color rgb="FF8E0000"/>
      <name val="Arial Narrow"/>
      <family val="2"/>
    </font>
    <font>
      <b/>
      <u/>
      <sz val="11"/>
      <color rgb="FFC00000"/>
      <name val="Arial Narrow"/>
      <family val="2"/>
    </font>
    <font>
      <sz val="11"/>
      <name val="Tahoma"/>
      <family val="2"/>
    </font>
    <font>
      <b/>
      <sz val="10"/>
      <name val="Arial"/>
      <family val="2"/>
    </font>
    <font>
      <b/>
      <sz val="12"/>
      <color rgb="FFFF0000"/>
      <name val="Tahoma"/>
      <family val="2"/>
    </font>
    <font>
      <i/>
      <u/>
      <sz val="12"/>
      <name val="Arial Narrow"/>
      <family val="2"/>
    </font>
    <font>
      <sz val="10"/>
      <color rgb="FFFF0000"/>
      <name val="Arial Narrow"/>
      <family val="2"/>
    </font>
  </fonts>
  <fills count="5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941"/>
        <bgColor rgb="FF000000"/>
      </patternFill>
    </fill>
    <fill>
      <patternFill patternType="solid">
        <fgColor rgb="FF18414C"/>
        <bgColor rgb="FF000000"/>
      </patternFill>
    </fill>
    <fill>
      <patternFill patternType="solid">
        <fgColor rgb="FF002941"/>
        <bgColor indexed="64"/>
      </patternFill>
    </fill>
    <fill>
      <patternFill patternType="solid">
        <fgColor rgb="FF546368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rgb="FFC0C0C0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4" tint="0.89999084444715716"/>
        <bgColor rgb="FF000000"/>
      </patternFill>
    </fill>
    <fill>
      <patternFill patternType="solid">
        <fgColor theme="3" tint="0.89999084444715716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3" tint="9.9978637043366805E-2"/>
        <bgColor rgb="FF000000"/>
      </patternFill>
    </fill>
    <fill>
      <patternFill patternType="solid">
        <fgColor theme="3" tint="0.249977111117893"/>
        <bgColor rgb="FF000000"/>
      </patternFill>
    </fill>
    <fill>
      <patternFill patternType="solid">
        <fgColor theme="7" tint="0.249977111117893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8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rgb="FFC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15">
    <xf numFmtId="0" fontId="0" fillId="0" borderId="0"/>
    <xf numFmtId="44" fontId="14" fillId="0" borderId="0" applyFont="0" applyFill="0" applyBorder="0" applyAlignment="0" applyProtection="0"/>
    <xf numFmtId="0" fontId="13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32" fillId="0" borderId="0"/>
    <xf numFmtId="0" fontId="14" fillId="0" borderId="0"/>
    <xf numFmtId="0" fontId="9" fillId="0" borderId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4" borderId="0" applyNumberFormat="0" applyBorder="0" applyAlignment="0" applyProtection="0"/>
    <xf numFmtId="0" fontId="35" fillId="8" borderId="0" applyNumberFormat="0" applyBorder="0" applyAlignment="0" applyProtection="0"/>
    <xf numFmtId="0" fontId="36" fillId="25" borderId="28" applyNumberFormat="0" applyAlignment="0" applyProtection="0"/>
    <xf numFmtId="0" fontId="37" fillId="26" borderId="29" applyNumberFormat="0" applyAlignment="0" applyProtection="0"/>
    <xf numFmtId="0" fontId="38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40" fillId="0" borderId="30" applyNumberFormat="0" applyFill="0" applyAlignment="0" applyProtection="0"/>
    <xf numFmtId="0" fontId="41" fillId="0" borderId="31" applyNumberFormat="0" applyFill="0" applyAlignment="0" applyProtection="0"/>
    <xf numFmtId="0" fontId="42" fillId="0" borderId="32" applyNumberFormat="0" applyFill="0" applyAlignment="0" applyProtection="0"/>
    <xf numFmtId="0" fontId="42" fillId="0" borderId="0" applyNumberFormat="0" applyFill="0" applyBorder="0" applyAlignment="0" applyProtection="0"/>
    <xf numFmtId="0" fontId="43" fillId="12" borderId="28" applyNumberFormat="0" applyAlignment="0" applyProtection="0"/>
    <xf numFmtId="0" fontId="44" fillId="0" borderId="33" applyNumberFormat="0" applyFill="0" applyAlignment="0" applyProtection="0"/>
    <xf numFmtId="0" fontId="45" fillId="27" borderId="0" applyNumberFormat="0" applyBorder="0" applyAlignment="0" applyProtection="0"/>
    <xf numFmtId="0" fontId="33" fillId="28" borderId="34" applyNumberFormat="0" applyFont="0" applyAlignment="0" applyProtection="0"/>
    <xf numFmtId="0" fontId="46" fillId="25" borderId="35" applyNumberFormat="0" applyAlignment="0" applyProtection="0"/>
    <xf numFmtId="0" fontId="47" fillId="0" borderId="0" applyNumberFormat="0" applyFill="0" applyBorder="0" applyAlignment="0" applyProtection="0"/>
    <xf numFmtId="0" fontId="48" fillId="0" borderId="36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0">
    <xf numFmtId="0" fontId="0" fillId="0" borderId="0" xfId="0"/>
    <xf numFmtId="0" fontId="16" fillId="0" borderId="0" xfId="0" applyFont="1"/>
    <xf numFmtId="0" fontId="16" fillId="0" borderId="0" xfId="0" applyFont="1" applyAlignment="1" applyProtection="1">
      <alignment wrapText="1"/>
    </xf>
    <xf numFmtId="0" fontId="16" fillId="0" borderId="0" xfId="0" applyFont="1" applyProtection="1"/>
    <xf numFmtId="0" fontId="16" fillId="0" borderId="0" xfId="0" applyFont="1" applyAlignment="1">
      <alignment wrapText="1"/>
    </xf>
    <xf numFmtId="0" fontId="20" fillId="0" borderId="0" xfId="0" applyFont="1" applyProtection="1"/>
    <xf numFmtId="0" fontId="17" fillId="0" borderId="0" xfId="0" applyFont="1" applyAlignment="1" applyProtection="1">
      <alignment horizontal="left" wrapText="1"/>
    </xf>
    <xf numFmtId="0" fontId="16" fillId="0" borderId="0" xfId="0" applyFont="1" applyAlignment="1" applyProtection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7" fillId="0" borderId="0" xfId="0" applyFont="1"/>
    <xf numFmtId="0" fontId="16" fillId="0" borderId="0" xfId="0" applyFont="1" applyAlignment="1">
      <alignment vertical="top"/>
    </xf>
    <xf numFmtId="0" fontId="21" fillId="0" borderId="0" xfId="0" applyFont="1"/>
    <xf numFmtId="0" fontId="16" fillId="0" borderId="0" xfId="0" applyFont="1" applyAlignment="1">
      <alignment horizontal="center" vertical="center" wrapText="1"/>
    </xf>
    <xf numFmtId="0" fontId="23" fillId="0" borderId="0" xfId="0" applyFont="1" applyFill="1" applyBorder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3" applyFont="1"/>
    <xf numFmtId="0" fontId="16" fillId="0" borderId="0" xfId="3" applyFont="1" applyAlignment="1">
      <alignment vertical="top"/>
    </xf>
    <xf numFmtId="0" fontId="31" fillId="0" borderId="0" xfId="0" applyFont="1" applyAlignment="1" applyProtection="1">
      <alignment horizontal="left"/>
    </xf>
    <xf numFmtId="0" fontId="51" fillId="4" borderId="17" xfId="0" applyFont="1" applyFill="1" applyBorder="1" applyAlignment="1" applyProtection="1">
      <alignment horizontal="centerContinuous" wrapText="1"/>
    </xf>
    <xf numFmtId="0" fontId="51" fillId="4" borderId="17" xfId="0" applyFont="1" applyFill="1" applyBorder="1" applyAlignment="1" applyProtection="1">
      <alignment horizontal="centerContinuous"/>
    </xf>
    <xf numFmtId="0" fontId="16" fillId="0" borderId="0" xfId="0" applyFont="1" applyAlignment="1">
      <alignment vertical="center"/>
    </xf>
    <xf numFmtId="0" fontId="17" fillId="3" borderId="4" xfId="0" applyFont="1" applyFill="1" applyBorder="1" applyProtection="1"/>
    <xf numFmtId="0" fontId="17" fillId="3" borderId="5" xfId="0" applyFont="1" applyFill="1" applyBorder="1" applyProtection="1"/>
    <xf numFmtId="0" fontId="17" fillId="3" borderId="6" xfId="0" applyFont="1" applyFill="1" applyBorder="1" applyProtection="1"/>
    <xf numFmtId="0" fontId="18" fillId="3" borderId="3" xfId="0" applyFont="1" applyFill="1" applyBorder="1" applyAlignment="1" applyProtection="1">
      <alignment horizontal="centerContinuous"/>
    </xf>
    <xf numFmtId="0" fontId="17" fillId="3" borderId="0" xfId="0" applyFont="1" applyFill="1" applyAlignment="1" applyProtection="1">
      <alignment horizontal="centerContinuous"/>
    </xf>
    <xf numFmtId="0" fontId="17" fillId="3" borderId="7" xfId="0" applyFont="1" applyFill="1" applyBorder="1" applyAlignment="1" applyProtection="1">
      <alignment horizontal="centerContinuous"/>
    </xf>
    <xf numFmtId="0" fontId="17" fillId="3" borderId="8" xfId="0" applyFont="1" applyFill="1" applyBorder="1" applyProtection="1"/>
    <xf numFmtId="0" fontId="17" fillId="3" borderId="1" xfId="0" applyFont="1" applyFill="1" applyBorder="1" applyProtection="1"/>
    <xf numFmtId="0" fontId="17" fillId="3" borderId="9" xfId="0" applyFont="1" applyFill="1" applyBorder="1" applyProtection="1"/>
    <xf numFmtId="0" fontId="25" fillId="0" borderId="0" xfId="0" applyFont="1" applyFill="1" applyAlignment="1">
      <alignment vertical="center"/>
    </xf>
    <xf numFmtId="0" fontId="55" fillId="0" borderId="0" xfId="0" applyFont="1" applyAlignment="1">
      <alignment horizontal="left" vertical="center" indent="2"/>
    </xf>
    <xf numFmtId="0" fontId="25" fillId="0" borderId="0" xfId="0" applyFont="1" applyAlignment="1">
      <alignment vertical="center" wrapText="1"/>
    </xf>
    <xf numFmtId="0" fontId="25" fillId="0" borderId="0" xfId="0" applyFont="1" applyFill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16" fillId="0" borderId="0" xfId="0" applyFont="1"/>
    <xf numFmtId="0" fontId="75" fillId="30" borderId="37" xfId="3" applyFont="1" applyFill="1" applyBorder="1" applyAlignment="1" applyProtection="1">
      <alignment horizontal="center" vertical="center" wrapText="1"/>
    </xf>
    <xf numFmtId="0" fontId="86" fillId="0" borderId="0" xfId="0" applyFont="1"/>
    <xf numFmtId="0" fontId="87" fillId="0" borderId="0" xfId="0" applyFont="1" applyAlignment="1" applyProtection="1">
      <alignment horizontal="left"/>
    </xf>
    <xf numFmtId="0" fontId="86" fillId="0" borderId="0" xfId="0" applyFont="1" applyProtection="1"/>
    <xf numFmtId="0" fontId="88" fillId="0" borderId="0" xfId="0" applyFont="1" applyAlignment="1">
      <alignment vertical="center"/>
    </xf>
    <xf numFmtId="0" fontId="18" fillId="3" borderId="10" xfId="3" applyFont="1" applyFill="1" applyBorder="1" applyAlignment="1" applyProtection="1">
      <alignment vertical="center"/>
    </xf>
    <xf numFmtId="0" fontId="18" fillId="3" borderId="11" xfId="3" applyFont="1" applyFill="1" applyBorder="1" applyAlignment="1" applyProtection="1">
      <alignment vertical="center"/>
    </xf>
    <xf numFmtId="0" fontId="18" fillId="3" borderId="12" xfId="3" applyFont="1" applyFill="1" applyBorder="1" applyAlignment="1" applyProtection="1">
      <alignment vertical="center"/>
    </xf>
    <xf numFmtId="0" fontId="18" fillId="3" borderId="15" xfId="3" applyFont="1" applyFill="1" applyBorder="1" applyAlignment="1" applyProtection="1">
      <alignment vertical="center"/>
    </xf>
    <xf numFmtId="0" fontId="18" fillId="3" borderId="2" xfId="3" applyFont="1" applyFill="1" applyBorder="1" applyAlignment="1" applyProtection="1">
      <alignment vertical="center"/>
    </xf>
    <xf numFmtId="0" fontId="18" fillId="3" borderId="16" xfId="3" applyFont="1" applyFill="1" applyBorder="1" applyAlignment="1" applyProtection="1">
      <alignment vertical="center"/>
    </xf>
    <xf numFmtId="0" fontId="18" fillId="3" borderId="0" xfId="3" applyFont="1" applyFill="1" applyBorder="1" applyAlignment="1" applyProtection="1">
      <alignment horizontal="centerContinuous" vertical="center"/>
    </xf>
    <xf numFmtId="0" fontId="25" fillId="0" borderId="0" xfId="0" applyFont="1"/>
    <xf numFmtId="0" fontId="73" fillId="0" borderId="0" xfId="0" applyFont="1" applyAlignment="1" applyProtection="1">
      <alignment wrapText="1"/>
    </xf>
    <xf numFmtId="0" fontId="73" fillId="0" borderId="0" xfId="0" applyFont="1" applyProtection="1"/>
    <xf numFmtId="0" fontId="73" fillId="0" borderId="0" xfId="0" applyFont="1"/>
    <xf numFmtId="0" fontId="73" fillId="0" borderId="0" xfId="0" applyFont="1" applyFill="1" applyAlignment="1" applyProtection="1">
      <alignment wrapText="1"/>
    </xf>
    <xf numFmtId="0" fontId="73" fillId="0" borderId="0" xfId="0" applyFont="1" applyFill="1" applyProtection="1"/>
    <xf numFmtId="0" fontId="73" fillId="0" borderId="0" xfId="0" applyFont="1" applyFill="1"/>
    <xf numFmtId="0" fontId="91" fillId="0" borderId="0" xfId="0" applyFont="1" applyBorder="1" applyAlignment="1" applyProtection="1">
      <alignment horizontal="centerContinuous" vertical="center"/>
    </xf>
    <xf numFmtId="0" fontId="93" fillId="0" borderId="0" xfId="0" applyFont="1" applyBorder="1" applyAlignment="1" applyProtection="1">
      <alignment horizontal="centerContinuous" vertical="center"/>
    </xf>
    <xf numFmtId="0" fontId="91" fillId="0" borderId="0" xfId="0" applyFont="1" applyAlignment="1" applyProtection="1">
      <alignment horizontal="left"/>
    </xf>
    <xf numFmtId="0" fontId="94" fillId="0" borderId="0" xfId="0" applyFont="1" applyAlignment="1" applyProtection="1">
      <alignment horizontal="center"/>
    </xf>
    <xf numFmtId="0" fontId="94" fillId="0" borderId="0" xfId="0" applyFont="1" applyProtection="1"/>
    <xf numFmtId="0" fontId="59" fillId="0" borderId="0" xfId="0" applyFont="1" applyAlignment="1" applyProtection="1">
      <alignment horizontal="left"/>
    </xf>
    <xf numFmtId="0" fontId="53" fillId="33" borderId="17" xfId="0" applyFont="1" applyFill="1" applyBorder="1" applyAlignment="1" applyProtection="1">
      <alignment horizontal="center" vertical="center" wrapText="1"/>
    </xf>
    <xf numFmtId="0" fontId="68" fillId="0" borderId="0" xfId="0" applyFont="1" applyAlignment="1" applyProtection="1">
      <alignment horizontal="left" wrapText="1"/>
    </xf>
    <xf numFmtId="0" fontId="25" fillId="0" borderId="0" xfId="0" applyFont="1" applyAlignment="1" applyProtection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wrapText="1"/>
    </xf>
    <xf numFmtId="0" fontId="25" fillId="0" borderId="0" xfId="0" applyFont="1" applyAlignment="1"/>
    <xf numFmtId="0" fontId="27" fillId="0" borderId="0" xfId="0" applyFont="1" applyFill="1" applyBorder="1" applyAlignment="1">
      <alignment horizontal="left"/>
    </xf>
    <xf numFmtId="0" fontId="19" fillId="0" borderId="38" xfId="0" applyFont="1" applyBorder="1" applyAlignment="1">
      <alignment horizontal="right"/>
    </xf>
    <xf numFmtId="0" fontId="73" fillId="0" borderId="38" xfId="0" applyFont="1" applyBorder="1" applyAlignment="1" applyProtection="1">
      <alignment wrapText="1"/>
    </xf>
    <xf numFmtId="0" fontId="73" fillId="0" borderId="38" xfId="0" applyFont="1" applyBorder="1" applyAlignment="1">
      <alignment wrapText="1"/>
    </xf>
    <xf numFmtId="0" fontId="18" fillId="3" borderId="13" xfId="3" applyFont="1" applyFill="1" applyBorder="1" applyAlignment="1" applyProtection="1">
      <alignment horizontal="centerContinuous" vertical="center"/>
    </xf>
    <xf numFmtId="0" fontId="18" fillId="3" borderId="14" xfId="3" applyFont="1" applyFill="1" applyBorder="1" applyAlignment="1" applyProtection="1">
      <alignment horizontal="centerContinuous" vertical="center"/>
    </xf>
    <xf numFmtId="0" fontId="73" fillId="0" borderId="0" xfId="3" applyFont="1" applyProtection="1"/>
    <xf numFmtId="0" fontId="72" fillId="0" borderId="0" xfId="3" applyFont="1" applyAlignment="1" applyProtection="1">
      <alignment horizontal="center"/>
    </xf>
    <xf numFmtId="0" fontId="73" fillId="0" borderId="0" xfId="3" applyFont="1" applyAlignment="1" applyProtection="1">
      <alignment wrapText="1"/>
    </xf>
    <xf numFmtId="0" fontId="72" fillId="0" borderId="0" xfId="3" applyFont="1" applyAlignment="1" applyProtection="1">
      <alignment wrapText="1"/>
    </xf>
    <xf numFmtId="0" fontId="73" fillId="0" borderId="0" xfId="3" applyFont="1" applyBorder="1" applyProtection="1"/>
    <xf numFmtId="0" fontId="73" fillId="0" borderId="0" xfId="3" applyFont="1" applyAlignment="1" applyProtection="1">
      <alignment horizontal="left" wrapText="1"/>
    </xf>
    <xf numFmtId="0" fontId="72" fillId="0" borderId="0" xfId="3" applyFont="1" applyProtection="1"/>
    <xf numFmtId="0" fontId="73" fillId="0" borderId="0" xfId="3" applyFont="1" applyBorder="1"/>
    <xf numFmtId="0" fontId="73" fillId="0" borderId="40" xfId="0" applyFont="1" applyBorder="1" applyProtection="1"/>
    <xf numFmtId="0" fontId="73" fillId="0" borderId="41" xfId="0" applyFont="1" applyBorder="1" applyProtection="1"/>
    <xf numFmtId="0" fontId="73" fillId="0" borderId="42" xfId="0" applyFont="1" applyBorder="1" applyProtection="1"/>
    <xf numFmtId="0" fontId="90" fillId="0" borderId="43" xfId="0" applyFont="1" applyBorder="1" applyAlignment="1" applyProtection="1">
      <alignment horizontal="centerContinuous"/>
    </xf>
    <xf numFmtId="0" fontId="60" fillId="0" borderId="18" xfId="0" applyFont="1" applyBorder="1" applyAlignment="1" applyProtection="1">
      <alignment horizontal="centerContinuous" wrapText="1"/>
    </xf>
    <xf numFmtId="0" fontId="82" fillId="0" borderId="18" xfId="0" applyFont="1" applyBorder="1" applyAlignment="1" applyProtection="1">
      <alignment horizontal="centerContinuous" wrapText="1"/>
    </xf>
    <xf numFmtId="0" fontId="82" fillId="0" borderId="18" xfId="0" applyFont="1" applyBorder="1" applyAlignment="1">
      <alignment horizontal="centerContinuous" wrapText="1"/>
    </xf>
    <xf numFmtId="0" fontId="82" fillId="0" borderId="44" xfId="0" applyFont="1" applyBorder="1" applyAlignment="1">
      <alignment horizontal="centerContinuous" wrapText="1"/>
    </xf>
    <xf numFmtId="0" fontId="22" fillId="2" borderId="17" xfId="0" applyFont="1" applyFill="1" applyBorder="1" applyAlignment="1">
      <alignment horizontal="center" vertical="center"/>
    </xf>
    <xf numFmtId="0" fontId="52" fillId="2" borderId="17" xfId="0" applyFont="1" applyFill="1" applyBorder="1" applyAlignment="1" applyProtection="1">
      <alignment horizontal="center" vertical="center" wrapText="1"/>
    </xf>
    <xf numFmtId="0" fontId="73" fillId="0" borderId="42" xfId="3" applyFont="1" applyBorder="1" applyProtection="1"/>
    <xf numFmtId="0" fontId="50" fillId="0" borderId="37" xfId="0" applyFont="1" applyFill="1" applyBorder="1" applyAlignment="1">
      <alignment horizontal="left" vertical="center" wrapText="1"/>
    </xf>
    <xf numFmtId="0" fontId="25" fillId="0" borderId="37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165" fontId="25" fillId="0" borderId="37" xfId="1" applyNumberFormat="1" applyFont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6" fillId="6" borderId="43" xfId="0" applyFont="1" applyFill="1" applyBorder="1" applyAlignment="1" applyProtection="1">
      <alignment horizontal="left" vertical="center"/>
    </xf>
    <xf numFmtId="0" fontId="27" fillId="6" borderId="45" xfId="0" applyFont="1" applyFill="1" applyBorder="1" applyAlignment="1" applyProtection="1">
      <alignment horizontal="center" vertical="center" wrapText="1"/>
    </xf>
    <xf numFmtId="44" fontId="25" fillId="5" borderId="46" xfId="1" applyFont="1" applyFill="1" applyBorder="1" applyAlignment="1">
      <alignment vertical="center"/>
    </xf>
    <xf numFmtId="0" fontId="57" fillId="0" borderId="0" xfId="180" applyFont="1" applyProtection="1"/>
    <xf numFmtId="0" fontId="58" fillId="0" borderId="0" xfId="180" applyFont="1" applyFill="1" applyBorder="1" applyProtection="1"/>
    <xf numFmtId="0" fontId="25" fillId="0" borderId="0" xfId="180" applyFont="1" applyFill="1" applyBorder="1" applyProtection="1"/>
    <xf numFmtId="0" fontId="25" fillId="0" borderId="0" xfId="180" applyFont="1" applyFill="1" applyBorder="1" applyAlignment="1" applyProtection="1">
      <alignment horizontal="center"/>
    </xf>
    <xf numFmtId="164" fontId="25" fillId="0" borderId="0" xfId="181" applyNumberFormat="1" applyFont="1" applyFill="1" applyBorder="1" applyAlignment="1" applyProtection="1">
      <alignment horizontal="center"/>
    </xf>
    <xf numFmtId="0" fontId="25" fillId="0" borderId="0" xfId="180" applyFont="1" applyFill="1" applyBorder="1" applyAlignment="1" applyProtection="1">
      <alignment horizontal="center" wrapText="1"/>
    </xf>
    <xf numFmtId="0" fontId="59" fillId="0" borderId="0" xfId="180" applyFont="1" applyFill="1" applyBorder="1" applyAlignment="1" applyProtection="1">
      <alignment horizontal="right" vertical="center"/>
    </xf>
    <xf numFmtId="0" fontId="60" fillId="0" borderId="27" xfId="180" applyFont="1" applyFill="1" applyBorder="1" applyAlignment="1" applyProtection="1">
      <alignment horizontal="center" vertical="center"/>
    </xf>
    <xf numFmtId="0" fontId="61" fillId="0" borderId="0" xfId="180" applyFont="1" applyFill="1" applyBorder="1" applyProtection="1"/>
    <xf numFmtId="0" fontId="62" fillId="0" borderId="0" xfId="180" applyFont="1" applyFill="1" applyBorder="1" applyProtection="1"/>
    <xf numFmtId="0" fontId="62" fillId="0" borderId="0" xfId="180" applyFont="1" applyFill="1" applyBorder="1" applyAlignment="1" applyProtection="1">
      <alignment horizontal="center"/>
    </xf>
    <xf numFmtId="164" fontId="62" fillId="0" borderId="0" xfId="181" applyNumberFormat="1" applyFont="1" applyFill="1" applyBorder="1" applyAlignment="1" applyProtection="1">
      <alignment horizontal="center"/>
    </xf>
    <xf numFmtId="0" fontId="62" fillId="0" borderId="0" xfId="180" applyFont="1" applyFill="1" applyBorder="1" applyAlignment="1" applyProtection="1">
      <alignment horizontal="center" wrapText="1"/>
    </xf>
    <xf numFmtId="0" fontId="63" fillId="0" borderId="0" xfId="3" applyFont="1"/>
    <xf numFmtId="0" fontId="64" fillId="0" borderId="0" xfId="3" applyFont="1"/>
    <xf numFmtId="0" fontId="65" fillId="0" borderId="0" xfId="180" applyFont="1" applyFill="1" applyBorder="1" applyProtection="1"/>
    <xf numFmtId="164" fontId="82" fillId="0" borderId="0" xfId="181" applyNumberFormat="1" applyFont="1" applyFill="1" applyBorder="1" applyAlignment="1" applyProtection="1">
      <alignment horizontal="center"/>
    </xf>
    <xf numFmtId="0" fontId="82" fillId="0" borderId="0" xfId="180" applyFont="1" applyFill="1" applyBorder="1" applyAlignment="1" applyProtection="1">
      <alignment horizontal="center" wrapText="1"/>
    </xf>
    <xf numFmtId="0" fontId="64" fillId="0" borderId="0" xfId="3" applyFont="1" applyAlignment="1">
      <alignment horizontal="left" indent="1"/>
    </xf>
    <xf numFmtId="0" fontId="62" fillId="0" borderId="0" xfId="180" applyFont="1" applyFill="1" applyBorder="1" applyAlignment="1" applyProtection="1">
      <alignment wrapText="1"/>
    </xf>
    <xf numFmtId="0" fontId="82" fillId="0" borderId="0" xfId="180" applyFont="1" applyFill="1" applyBorder="1" applyAlignment="1" applyProtection="1">
      <alignment wrapText="1"/>
    </xf>
    <xf numFmtId="0" fontId="62" fillId="0" borderId="0" xfId="180" applyFont="1" applyFill="1" applyBorder="1" applyAlignment="1" applyProtection="1">
      <alignment horizontal="left" indent="1"/>
    </xf>
    <xf numFmtId="0" fontId="62" fillId="0" borderId="0" xfId="180" applyFont="1" applyFill="1" applyBorder="1" applyAlignment="1" applyProtection="1">
      <alignment horizontal="left" indent="3"/>
    </xf>
    <xf numFmtId="0" fontId="62" fillId="0" borderId="0" xfId="180" applyFont="1" applyFill="1" applyBorder="1" applyAlignment="1" applyProtection="1">
      <alignment horizontal="left" wrapText="1" indent="1"/>
    </xf>
    <xf numFmtId="0" fontId="64" fillId="0" borderId="0" xfId="3" applyFont="1" applyAlignment="1">
      <alignment horizontal="left" indent="3"/>
    </xf>
    <xf numFmtId="164" fontId="62" fillId="0" borderId="0" xfId="181" applyNumberFormat="1" applyFont="1" applyFill="1" applyBorder="1" applyAlignment="1" applyProtection="1">
      <alignment horizontal="left" indent="1"/>
    </xf>
    <xf numFmtId="0" fontId="65" fillId="0" borderId="0" xfId="3" applyFont="1" applyAlignment="1">
      <alignment horizontal="left" indent="1"/>
    </xf>
    <xf numFmtId="0" fontId="66" fillId="0" borderId="0" xfId="3" applyFont="1" applyAlignment="1">
      <alignment horizontal="left" indent="3"/>
    </xf>
    <xf numFmtId="0" fontId="59" fillId="0" borderId="0" xfId="180" applyFont="1" applyFill="1" applyBorder="1" applyAlignment="1" applyProtection="1">
      <alignment horizontal="center" vertical="top"/>
    </xf>
    <xf numFmtId="0" fontId="67" fillId="0" borderId="0" xfId="180" applyFont="1" applyAlignment="1" applyProtection="1">
      <alignment vertical="center"/>
    </xf>
    <xf numFmtId="0" fontId="68" fillId="0" borderId="0" xfId="180" applyFont="1" applyFill="1" applyBorder="1" applyProtection="1"/>
    <xf numFmtId="0" fontId="69" fillId="0" borderId="0" xfId="180" applyFont="1" applyFill="1" applyBorder="1" applyProtection="1"/>
    <xf numFmtId="0" fontId="70" fillId="30" borderId="37" xfId="180" applyFont="1" applyFill="1" applyBorder="1" applyAlignment="1" applyProtection="1">
      <alignment horizontal="center"/>
    </xf>
    <xf numFmtId="164" fontId="70" fillId="30" borderId="37" xfId="181" applyNumberFormat="1" applyFont="1" applyFill="1" applyBorder="1" applyAlignment="1" applyProtection="1">
      <alignment horizontal="center"/>
    </xf>
    <xf numFmtId="0" fontId="71" fillId="32" borderId="37" xfId="180" applyFont="1" applyFill="1" applyBorder="1" applyAlignment="1" applyProtection="1">
      <alignment horizontal="center" vertical="center"/>
    </xf>
    <xf numFmtId="0" fontId="73" fillId="0" borderId="0" xfId="180" applyFont="1" applyFill="1" applyBorder="1" applyAlignment="1" applyProtection="1">
      <alignment horizontal="center" wrapText="1"/>
    </xf>
    <xf numFmtId="0" fontId="73" fillId="0" borderId="0" xfId="180" applyFont="1" applyFill="1" applyBorder="1" applyAlignment="1" applyProtection="1">
      <alignment horizontal="left" indent="2"/>
    </xf>
    <xf numFmtId="165" fontId="27" fillId="0" borderId="0" xfId="182" applyNumberFormat="1" applyFont="1" applyFill="1" applyBorder="1" applyAlignment="1" applyProtection="1">
      <alignment horizontal="center" vertical="top" wrapText="1"/>
    </xf>
    <xf numFmtId="0" fontId="74" fillId="0" borderId="0" xfId="180" applyFont="1" applyFill="1" applyBorder="1" applyProtection="1"/>
    <xf numFmtId="164" fontId="74" fillId="0" borderId="0" xfId="181" applyNumberFormat="1" applyFont="1" applyFill="1" applyBorder="1" applyAlignment="1" applyProtection="1">
      <alignment horizontal="center"/>
    </xf>
    <xf numFmtId="164" fontId="75" fillId="30" borderId="37" xfId="181" applyNumberFormat="1" applyFont="1" applyFill="1" applyBorder="1" applyAlignment="1" applyProtection="1">
      <alignment horizontal="center" vertical="center" wrapText="1"/>
    </xf>
    <xf numFmtId="0" fontId="76" fillId="0" borderId="0" xfId="180" applyFont="1" applyFill="1" applyBorder="1" applyAlignment="1" applyProtection="1"/>
    <xf numFmtId="0" fontId="74" fillId="0" borderId="0" xfId="180" applyFont="1" applyFill="1" applyBorder="1" applyAlignment="1" applyProtection="1"/>
    <xf numFmtId="0" fontId="78" fillId="0" borderId="0" xfId="180" applyFont="1" applyFill="1" applyBorder="1" applyAlignment="1" applyProtection="1">
      <alignment horizontal="right"/>
    </xf>
    <xf numFmtId="0" fontId="79" fillId="0" borderId="0" xfId="180" applyFont="1" applyFill="1" applyBorder="1" applyProtection="1"/>
    <xf numFmtId="0" fontId="80" fillId="0" borderId="0" xfId="180" applyFont="1" applyFill="1" applyBorder="1" applyProtection="1"/>
    <xf numFmtId="166" fontId="25" fillId="0" borderId="0" xfId="181" applyNumberFormat="1" applyFont="1" applyFill="1" applyBorder="1" applyProtection="1"/>
    <xf numFmtId="167" fontId="74" fillId="0" borderId="0" xfId="181" applyNumberFormat="1" applyFont="1" applyFill="1" applyBorder="1" applyAlignment="1" applyProtection="1">
      <alignment horizontal="center"/>
    </xf>
    <xf numFmtId="0" fontId="91" fillId="0" borderId="0" xfId="3" applyFont="1" applyBorder="1" applyAlignment="1" applyProtection="1">
      <alignment horizontal="center" vertical="center"/>
    </xf>
    <xf numFmtId="0" fontId="28" fillId="0" borderId="17" xfId="112" applyFont="1" applyFill="1" applyBorder="1" applyAlignment="1">
      <alignment horizontal="left" vertical="center" wrapText="1"/>
    </xf>
    <xf numFmtId="0" fontId="26" fillId="6" borderId="17" xfId="0" applyFont="1" applyFill="1" applyBorder="1" applyAlignment="1" applyProtection="1">
      <alignment vertical="center"/>
    </xf>
    <xf numFmtId="0" fontId="50" fillId="0" borderId="17" xfId="0" applyFont="1" applyFill="1" applyBorder="1" applyAlignment="1">
      <alignment horizontal="left" vertical="center"/>
    </xf>
    <xf numFmtId="0" fontId="27" fillId="6" borderId="17" xfId="0" applyFont="1" applyFill="1" applyBorder="1" applyAlignment="1" applyProtection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0" fontId="25" fillId="0" borderId="17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165" fontId="25" fillId="5" borderId="47" xfId="1" applyNumberFormat="1" applyFont="1" applyFill="1" applyBorder="1" applyAlignment="1">
      <alignment vertical="center"/>
    </xf>
    <xf numFmtId="0" fontId="26" fillId="34" borderId="17" xfId="0" applyFont="1" applyFill="1" applyBorder="1" applyAlignment="1" applyProtection="1">
      <alignment horizontal="left" vertical="center"/>
    </xf>
    <xf numFmtId="0" fontId="27" fillId="34" borderId="17" xfId="0" applyFont="1" applyFill="1" applyBorder="1" applyAlignment="1" applyProtection="1">
      <alignment horizontal="center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/>
    </xf>
    <xf numFmtId="165" fontId="25" fillId="0" borderId="17" xfId="1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93" fillId="0" borderId="0" xfId="0" applyFont="1" applyFill="1" applyBorder="1" applyAlignment="1" applyProtection="1">
      <alignment horizontal="centerContinuous" vertical="center"/>
    </xf>
    <xf numFmtId="0" fontId="53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/>
    <xf numFmtId="0" fontId="77" fillId="0" borderId="37" xfId="3" applyFont="1" applyFill="1" applyBorder="1" applyAlignment="1" applyProtection="1">
      <alignment horizontal="left" vertical="center" wrapText="1" indent="1"/>
    </xf>
    <xf numFmtId="0" fontId="77" fillId="0" borderId="37" xfId="3" applyFont="1" applyFill="1" applyBorder="1" applyAlignment="1">
      <alignment horizontal="left" vertical="center" indent="1"/>
    </xf>
    <xf numFmtId="165" fontId="28" fillId="6" borderId="37" xfId="182" applyNumberFormat="1" applyFont="1" applyFill="1" applyBorder="1" applyProtection="1"/>
    <xf numFmtId="167" fontId="28" fillId="6" borderId="37" xfId="181" applyNumberFormat="1" applyFont="1" applyFill="1" applyBorder="1" applyAlignment="1" applyProtection="1">
      <alignment horizontal="center"/>
    </xf>
    <xf numFmtId="168" fontId="74" fillId="39" borderId="37" xfId="180" applyNumberFormat="1" applyFont="1" applyFill="1" applyBorder="1" applyAlignment="1" applyProtection="1">
      <alignment horizontal="center" vertical="center"/>
    </xf>
    <xf numFmtId="168" fontId="74" fillId="39" borderId="37" xfId="180" applyNumberFormat="1" applyFont="1" applyFill="1" applyBorder="1" applyAlignment="1" applyProtection="1">
      <alignment horizontal="center" vertical="center" wrapText="1"/>
    </xf>
    <xf numFmtId="37" fontId="74" fillId="35" borderId="37" xfId="4" applyNumberFormat="1" applyFont="1" applyFill="1" applyBorder="1" applyAlignment="1" applyProtection="1">
      <alignment horizontal="center" vertical="center"/>
    </xf>
    <xf numFmtId="3" fontId="74" fillId="38" borderId="37" xfId="181" applyNumberFormat="1" applyFont="1" applyFill="1" applyBorder="1" applyAlignment="1" applyProtection="1">
      <alignment horizontal="center" vertical="center"/>
    </xf>
    <xf numFmtId="3" fontId="74" fillId="38" borderId="37" xfId="3" applyNumberFormat="1" applyFont="1" applyFill="1" applyBorder="1" applyAlignment="1" applyProtection="1">
      <alignment horizontal="center" vertical="center" wrapText="1"/>
    </xf>
    <xf numFmtId="164" fontId="75" fillId="44" borderId="37" xfId="181" applyNumberFormat="1" applyFont="1" applyFill="1" applyBorder="1" applyAlignment="1" applyProtection="1">
      <alignment horizontal="center" vertical="center" wrapText="1"/>
    </xf>
    <xf numFmtId="0" fontId="75" fillId="44" borderId="37" xfId="3" applyFont="1" applyFill="1" applyBorder="1" applyAlignment="1" applyProtection="1">
      <alignment horizontal="center" vertical="center" wrapText="1"/>
    </xf>
    <xf numFmtId="0" fontId="72" fillId="46" borderId="37" xfId="180" applyFont="1" applyFill="1" applyBorder="1" applyAlignment="1" applyProtection="1">
      <alignment horizontal="left"/>
    </xf>
    <xf numFmtId="0" fontId="72" fillId="45" borderId="37" xfId="180" applyFont="1" applyFill="1" applyBorder="1" applyAlignment="1" applyProtection="1">
      <alignment horizontal="left" wrapText="1"/>
    </xf>
    <xf numFmtId="42" fontId="73" fillId="37" borderId="37" xfId="182" applyNumberFormat="1" applyFont="1" applyFill="1" applyBorder="1" applyProtection="1"/>
    <xf numFmtId="37" fontId="73" fillId="37" borderId="37" xfId="181" applyNumberFormat="1" applyFont="1" applyFill="1" applyBorder="1" applyAlignment="1" applyProtection="1">
      <alignment horizontal="center"/>
    </xf>
    <xf numFmtId="43" fontId="73" fillId="37" borderId="37" xfId="181" applyFont="1" applyFill="1" applyBorder="1" applyAlignment="1" applyProtection="1"/>
    <xf numFmtId="0" fontId="71" fillId="47" borderId="37" xfId="180" applyFont="1" applyFill="1" applyBorder="1" applyAlignment="1" applyProtection="1">
      <alignment horizontal="center" vertical="center"/>
    </xf>
    <xf numFmtId="44" fontId="73" fillId="48" borderId="37" xfId="182" applyFont="1" applyFill="1" applyBorder="1" applyProtection="1"/>
    <xf numFmtId="169" fontId="73" fillId="37" borderId="37" xfId="182" applyNumberFormat="1" applyFont="1" applyFill="1" applyBorder="1" applyProtection="1"/>
    <xf numFmtId="169" fontId="25" fillId="48" borderId="37" xfId="180" applyNumberFormat="1" applyFont="1" applyFill="1" applyBorder="1" applyProtection="1"/>
    <xf numFmtId="169" fontId="25" fillId="37" borderId="37" xfId="180" applyNumberFormat="1" applyFont="1" applyFill="1" applyBorder="1" applyProtection="1"/>
    <xf numFmtId="169" fontId="25" fillId="36" borderId="37" xfId="180" applyNumberFormat="1" applyFont="1" applyFill="1" applyBorder="1" applyAlignment="1" applyProtection="1">
      <alignment horizontal="center" wrapText="1"/>
    </xf>
    <xf numFmtId="169" fontId="28" fillId="40" borderId="37" xfId="180" applyNumberFormat="1" applyFont="1" applyFill="1" applyBorder="1" applyAlignment="1" applyProtection="1">
      <alignment horizontal="center" wrapText="1"/>
    </xf>
    <xf numFmtId="3" fontId="74" fillId="39" borderId="37" xfId="1" applyNumberFormat="1" applyFont="1" applyFill="1" applyBorder="1" applyAlignment="1" applyProtection="1">
      <alignment horizontal="center" vertical="center"/>
    </xf>
    <xf numFmtId="3" fontId="74" fillId="37" borderId="37" xfId="181" applyNumberFormat="1" applyFont="1" applyFill="1" applyBorder="1" applyAlignment="1" applyProtection="1">
      <alignment horizontal="center" vertical="center"/>
    </xf>
    <xf numFmtId="3" fontId="74" fillId="37" borderId="37" xfId="1" applyNumberFormat="1" applyFont="1" applyFill="1" applyBorder="1" applyAlignment="1" applyProtection="1">
      <alignment horizontal="center" vertical="center"/>
    </xf>
    <xf numFmtId="165" fontId="28" fillId="0" borderId="0" xfId="182" applyNumberFormat="1" applyFont="1" applyFill="1" applyBorder="1" applyProtection="1"/>
    <xf numFmtId="167" fontId="28" fillId="0" borderId="0" xfId="181" applyNumberFormat="1" applyFont="1" applyFill="1" applyBorder="1" applyAlignment="1" applyProtection="1">
      <alignment horizontal="center"/>
    </xf>
    <xf numFmtId="0" fontId="102" fillId="0" borderId="0" xfId="180" applyFont="1" applyFill="1" applyBorder="1" applyAlignment="1" applyProtection="1">
      <alignment vertical="center"/>
    </xf>
    <xf numFmtId="0" fontId="25" fillId="0" borderId="23" xfId="0" applyFont="1" applyBorder="1" applyAlignment="1">
      <alignment vertical="center"/>
    </xf>
    <xf numFmtId="169" fontId="28" fillId="0" borderId="0" xfId="180" applyNumberFormat="1" applyFont="1" applyFill="1" applyBorder="1" applyAlignment="1" applyProtection="1">
      <alignment horizontal="center" wrapText="1"/>
    </xf>
    <xf numFmtId="0" fontId="79" fillId="0" borderId="0" xfId="180" applyFont="1"/>
    <xf numFmtId="0" fontId="80" fillId="0" borderId="0" xfId="180" applyFont="1"/>
    <xf numFmtId="0" fontId="58" fillId="0" borderId="0" xfId="180" applyFont="1"/>
    <xf numFmtId="0" fontId="57" fillId="0" borderId="0" xfId="180" applyFont="1"/>
    <xf numFmtId="0" fontId="25" fillId="0" borderId="0" xfId="180" applyFont="1"/>
    <xf numFmtId="0" fontId="73" fillId="0" borderId="48" xfId="180" applyFont="1" applyBorder="1" applyAlignment="1">
      <alignment horizontal="left" wrapText="1"/>
    </xf>
    <xf numFmtId="0" fontId="73" fillId="0" borderId="51" xfId="180" applyFont="1" applyBorder="1" applyAlignment="1">
      <alignment wrapText="1"/>
    </xf>
    <xf numFmtId="0" fontId="73" fillId="0" borderId="53" xfId="180" applyFont="1" applyBorder="1" applyAlignment="1">
      <alignment wrapText="1"/>
    </xf>
    <xf numFmtId="0" fontId="57" fillId="0" borderId="0" xfId="180" applyFont="1" applyFill="1" applyProtection="1"/>
    <xf numFmtId="0" fontId="18" fillId="5" borderId="17" xfId="0" applyFont="1" applyFill="1" applyBorder="1" applyAlignment="1">
      <alignment horizontal="center"/>
    </xf>
    <xf numFmtId="0" fontId="72" fillId="0" borderId="17" xfId="0" applyFont="1" applyBorder="1" applyAlignment="1" applyProtection="1">
      <alignment horizontal="center"/>
    </xf>
    <xf numFmtId="0" fontId="53" fillId="33" borderId="21" xfId="0" applyFont="1" applyFill="1" applyBorder="1" applyAlignment="1" applyProtection="1">
      <alignment horizontal="center" vertical="center" wrapText="1"/>
    </xf>
    <xf numFmtId="0" fontId="94" fillId="0" borderId="0" xfId="0" applyFont="1" applyFill="1" applyBorder="1" applyAlignment="1" applyProtection="1">
      <alignment horizontal="center"/>
    </xf>
    <xf numFmtId="0" fontId="94" fillId="0" borderId="0" xfId="0" applyFont="1" applyFill="1" applyBorder="1" applyProtection="1"/>
    <xf numFmtId="0" fontId="72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>
      <alignment horizontal="center"/>
    </xf>
    <xf numFmtId="0" fontId="51" fillId="4" borderId="21" xfId="0" applyFont="1" applyFill="1" applyBorder="1" applyAlignment="1" applyProtection="1">
      <alignment horizontal="centerContinuous" wrapText="1"/>
    </xf>
    <xf numFmtId="0" fontId="51" fillId="4" borderId="23" xfId="0" applyFont="1" applyFill="1" applyBorder="1" applyAlignment="1" applyProtection="1">
      <alignment horizontal="centerContinuous"/>
    </xf>
    <xf numFmtId="0" fontId="72" fillId="0" borderId="17" xfId="0" applyFont="1" applyBorder="1" applyAlignment="1">
      <alignment horizontal="center"/>
    </xf>
    <xf numFmtId="0" fontId="72" fillId="5" borderId="17" xfId="0" applyFont="1" applyFill="1" applyBorder="1" applyAlignment="1">
      <alignment horizontal="center"/>
    </xf>
    <xf numFmtId="0" fontId="72" fillId="0" borderId="17" xfId="0" applyFont="1" applyFill="1" applyBorder="1" applyAlignment="1" applyProtection="1">
      <alignment horizontal="center"/>
    </xf>
    <xf numFmtId="0" fontId="28" fillId="0" borderId="17" xfId="112" applyFont="1" applyBorder="1" applyAlignment="1">
      <alignment horizontal="left" vertical="center" wrapText="1"/>
    </xf>
    <xf numFmtId="0" fontId="25" fillId="0" borderId="17" xfId="112" applyFont="1" applyBorder="1" applyAlignment="1">
      <alignment horizontal="left" vertical="center" wrapText="1" indent="1"/>
    </xf>
    <xf numFmtId="0" fontId="28" fillId="0" borderId="17" xfId="112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 wrapText="1" indent="1"/>
    </xf>
    <xf numFmtId="0" fontId="72" fillId="45" borderId="58" xfId="180" applyFont="1" applyFill="1" applyBorder="1" applyAlignment="1" applyProtection="1">
      <alignment horizontal="left"/>
    </xf>
    <xf numFmtId="0" fontId="72" fillId="45" borderId="41" xfId="180" applyFont="1" applyFill="1" applyBorder="1" applyAlignment="1" applyProtection="1">
      <alignment horizontal="left"/>
    </xf>
    <xf numFmtId="0" fontId="72" fillId="45" borderId="59" xfId="180" applyFont="1" applyFill="1" applyBorder="1" applyAlignment="1" applyProtection="1">
      <alignment horizontal="left"/>
    </xf>
    <xf numFmtId="0" fontId="73" fillId="45" borderId="58" xfId="180" applyFont="1" applyFill="1" applyBorder="1" applyAlignment="1" applyProtection="1">
      <alignment horizontal="left"/>
    </xf>
    <xf numFmtId="0" fontId="73" fillId="45" borderId="41" xfId="180" applyFont="1" applyFill="1" applyBorder="1" applyAlignment="1" applyProtection="1">
      <alignment horizontal="left"/>
    </xf>
    <xf numFmtId="0" fontId="72" fillId="46" borderId="58" xfId="180" applyFont="1" applyFill="1" applyBorder="1" applyAlignment="1" applyProtection="1">
      <alignment horizontal="left"/>
    </xf>
    <xf numFmtId="0" fontId="73" fillId="46" borderId="41" xfId="180" applyFont="1" applyFill="1" applyBorder="1" applyAlignment="1" applyProtection="1">
      <alignment horizontal="left"/>
    </xf>
    <xf numFmtId="0" fontId="72" fillId="46" borderId="41" xfId="180" applyFont="1" applyFill="1" applyBorder="1" applyAlignment="1" applyProtection="1">
      <alignment horizontal="left"/>
    </xf>
    <xf numFmtId="0" fontId="72" fillId="46" borderId="59" xfId="180" applyFont="1" applyFill="1" applyBorder="1" applyAlignment="1" applyProtection="1">
      <alignment horizontal="left"/>
    </xf>
    <xf numFmtId="0" fontId="72" fillId="45" borderId="58" xfId="180" applyFont="1" applyFill="1" applyBorder="1" applyAlignment="1" applyProtection="1">
      <alignment horizontal="left" wrapText="1"/>
    </xf>
    <xf numFmtId="0" fontId="73" fillId="46" borderId="58" xfId="180" applyFont="1" applyFill="1" applyBorder="1" applyAlignment="1" applyProtection="1">
      <alignment horizontal="left"/>
    </xf>
    <xf numFmtId="0" fontId="72" fillId="46" borderId="58" xfId="180" applyFont="1" applyFill="1" applyBorder="1" applyAlignment="1" applyProtection="1">
      <alignment horizontal="left" indent="5"/>
    </xf>
    <xf numFmtId="0" fontId="72" fillId="45" borderId="58" xfId="180" applyFont="1" applyFill="1" applyBorder="1" applyAlignment="1" applyProtection="1">
      <alignment horizontal="left" wrapText="1" indent="5"/>
    </xf>
    <xf numFmtId="0" fontId="85" fillId="29" borderId="13" xfId="110" applyFont="1" applyFill="1" applyBorder="1" applyAlignment="1" applyProtection="1">
      <alignment horizontal="center" vertical="center" wrapText="1"/>
    </xf>
    <xf numFmtId="0" fontId="85" fillId="29" borderId="0" xfId="110" applyFont="1" applyFill="1" applyBorder="1" applyAlignment="1" applyProtection="1">
      <alignment horizontal="center" vertical="center" wrapText="1"/>
    </xf>
    <xf numFmtId="0" fontId="91" fillId="0" borderId="18" xfId="0" applyFont="1" applyBorder="1" applyAlignment="1" applyProtection="1">
      <alignment horizontal="center"/>
    </xf>
    <xf numFmtId="0" fontId="56" fillId="29" borderId="13" xfId="110" applyFont="1" applyFill="1" applyBorder="1" applyAlignment="1" applyProtection="1">
      <alignment horizontal="center" vertical="center" wrapText="1"/>
    </xf>
    <xf numFmtId="0" fontId="56" fillId="29" borderId="0" xfId="110" applyFont="1" applyFill="1" applyBorder="1" applyAlignment="1" applyProtection="1">
      <alignment horizontal="center" vertical="center" wrapText="1"/>
    </xf>
    <xf numFmtId="0" fontId="53" fillId="33" borderId="17" xfId="0" applyFont="1" applyFill="1" applyBorder="1" applyAlignment="1" applyProtection="1">
      <alignment horizontal="center" vertical="center"/>
    </xf>
    <xf numFmtId="0" fontId="92" fillId="0" borderId="56" xfId="0" applyFont="1" applyBorder="1" applyAlignment="1" applyProtection="1">
      <alignment horizontal="center" vertical="center" wrapText="1"/>
    </xf>
    <xf numFmtId="0" fontId="92" fillId="0" borderId="57" xfId="0" applyFont="1" applyBorder="1" applyAlignment="1" applyProtection="1">
      <alignment horizontal="center" vertical="center" wrapText="1"/>
    </xf>
    <xf numFmtId="0" fontId="92" fillId="0" borderId="47" xfId="0" applyFont="1" applyBorder="1" applyAlignment="1" applyProtection="1">
      <alignment horizontal="center" vertical="center" wrapText="1"/>
    </xf>
    <xf numFmtId="0" fontId="91" fillId="0" borderId="0" xfId="0" applyFont="1" applyBorder="1" applyAlignment="1" applyProtection="1">
      <alignment horizontal="center"/>
    </xf>
    <xf numFmtId="0" fontId="73" fillId="0" borderId="42" xfId="3" applyFont="1" applyBorder="1" applyAlignment="1" applyProtection="1">
      <alignment wrapText="1"/>
    </xf>
    <xf numFmtId="0" fontId="73" fillId="0" borderId="0" xfId="3" applyFont="1" applyFill="1" applyBorder="1" applyAlignment="1" applyProtection="1">
      <alignment wrapText="1"/>
    </xf>
    <xf numFmtId="0" fontId="73" fillId="0" borderId="0" xfId="3" applyFont="1" applyBorder="1" applyAlignment="1" applyProtection="1">
      <alignment wrapText="1"/>
    </xf>
    <xf numFmtId="0" fontId="18" fillId="3" borderId="24" xfId="3" applyFont="1" applyFill="1" applyBorder="1" applyAlignment="1" applyProtection="1">
      <alignment horizontal="center" vertical="center"/>
    </xf>
    <xf numFmtId="0" fontId="16" fillId="2" borderId="25" xfId="3" applyFont="1" applyFill="1" applyBorder="1" applyAlignment="1">
      <alignment horizontal="center" vertical="center"/>
    </xf>
    <xf numFmtId="0" fontId="16" fillId="2" borderId="26" xfId="3" applyFont="1" applyFill="1" applyBorder="1" applyAlignment="1">
      <alignment horizontal="center" vertical="center"/>
    </xf>
    <xf numFmtId="0" fontId="73" fillId="0" borderId="0" xfId="3" applyFont="1" applyFill="1" applyAlignment="1" applyProtection="1">
      <alignment wrapText="1"/>
    </xf>
    <xf numFmtId="0" fontId="91" fillId="0" borderId="1" xfId="3" applyFont="1" applyBorder="1" applyAlignment="1" applyProtection="1">
      <alignment horizontal="center" vertical="center"/>
    </xf>
    <xf numFmtId="0" fontId="52" fillId="34" borderId="39" xfId="0" applyFont="1" applyFill="1" applyBorder="1" applyAlignment="1" applyProtection="1">
      <alignment horizontal="center" vertical="center" wrapText="1"/>
    </xf>
    <xf numFmtId="0" fontId="52" fillId="34" borderId="19" xfId="0" applyFont="1" applyFill="1" applyBorder="1" applyAlignment="1" applyProtection="1">
      <alignment horizontal="center" vertical="center" wrapText="1"/>
    </xf>
    <xf numFmtId="0" fontId="52" fillId="34" borderId="20" xfId="0" applyFont="1" applyFill="1" applyBorder="1" applyAlignment="1" applyProtection="1">
      <alignment horizontal="center" vertical="center" wrapText="1"/>
    </xf>
    <xf numFmtId="0" fontId="99" fillId="0" borderId="2" xfId="3" applyFont="1" applyBorder="1" applyAlignment="1" applyProtection="1">
      <alignment wrapText="1"/>
    </xf>
    <xf numFmtId="0" fontId="73" fillId="0" borderId="0" xfId="3" applyFont="1" applyFill="1" applyBorder="1" applyProtection="1"/>
    <xf numFmtId="0" fontId="99" fillId="0" borderId="42" xfId="3" applyFont="1" applyBorder="1" applyAlignment="1" applyProtection="1">
      <alignment wrapText="1"/>
    </xf>
    <xf numFmtId="0" fontId="73" fillId="0" borderId="17" xfId="180" applyFont="1" applyBorder="1" applyAlignment="1">
      <alignment horizontal="center" wrapText="1"/>
    </xf>
    <xf numFmtId="0" fontId="73" fillId="0" borderId="52" xfId="180" applyFont="1" applyBorder="1" applyAlignment="1">
      <alignment horizontal="center" wrapText="1"/>
    </xf>
    <xf numFmtId="0" fontId="73" fillId="0" borderId="54" xfId="180" applyFont="1" applyBorder="1" applyAlignment="1">
      <alignment horizontal="center" wrapText="1"/>
    </xf>
    <xf numFmtId="0" fontId="73" fillId="0" borderId="55" xfId="180" applyFont="1" applyBorder="1" applyAlignment="1">
      <alignment horizontal="center" wrapText="1"/>
    </xf>
    <xf numFmtId="0" fontId="71" fillId="42" borderId="37" xfId="180" applyFont="1" applyFill="1" applyBorder="1" applyAlignment="1" applyProtection="1">
      <alignment horizontal="center" vertical="center" wrapText="1"/>
    </xf>
    <xf numFmtId="0" fontId="71" fillId="31" borderId="37" xfId="180" applyFont="1" applyFill="1" applyBorder="1" applyAlignment="1" applyProtection="1">
      <alignment horizontal="center" vertical="center"/>
    </xf>
    <xf numFmtId="0" fontId="71" fillId="30" borderId="37" xfId="3" applyFont="1" applyFill="1" applyBorder="1" applyAlignment="1" applyProtection="1">
      <alignment horizontal="center" vertical="center"/>
    </xf>
    <xf numFmtId="0" fontId="71" fillId="44" borderId="37" xfId="3" applyFont="1" applyFill="1" applyBorder="1" applyAlignment="1" applyProtection="1">
      <alignment horizontal="center" vertical="center"/>
    </xf>
    <xf numFmtId="0" fontId="71" fillId="29" borderId="37" xfId="180" applyFont="1" applyFill="1" applyBorder="1" applyAlignment="1" applyProtection="1">
      <alignment horizontal="center" vertical="center" wrapText="1"/>
    </xf>
    <xf numFmtId="0" fontId="71" fillId="29" borderId="37" xfId="180" applyFont="1" applyFill="1" applyBorder="1" applyAlignment="1" applyProtection="1">
      <alignment horizontal="center" vertical="center"/>
    </xf>
    <xf numFmtId="0" fontId="73" fillId="0" borderId="49" xfId="180" applyFont="1" applyBorder="1" applyAlignment="1">
      <alignment horizontal="left" vertical="top" wrapText="1"/>
    </xf>
    <xf numFmtId="0" fontId="73" fillId="0" borderId="50" xfId="180" applyFont="1" applyBorder="1" applyAlignment="1">
      <alignment horizontal="left" vertical="top" wrapText="1"/>
    </xf>
    <xf numFmtId="0" fontId="56" fillId="43" borderId="13" xfId="180" applyFont="1" applyFill="1" applyBorder="1" applyAlignment="1" applyProtection="1">
      <alignment horizontal="center" vertical="center" wrapText="1"/>
    </xf>
    <xf numFmtId="0" fontId="56" fillId="43" borderId="0" xfId="180" applyFont="1" applyFill="1" applyBorder="1" applyAlignment="1" applyProtection="1">
      <alignment horizontal="center" vertical="center" wrapText="1"/>
    </xf>
    <xf numFmtId="0" fontId="64" fillId="0" borderId="0" xfId="3" applyFont="1" applyAlignment="1">
      <alignment horizontal="left" wrapText="1" indent="1"/>
    </xf>
    <xf numFmtId="0" fontId="18" fillId="49" borderId="21" xfId="3" applyFont="1" applyFill="1" applyBorder="1" applyAlignment="1" applyProtection="1">
      <alignment horizontal="center" vertical="center"/>
    </xf>
    <xf numFmtId="0" fontId="18" fillId="49" borderId="22" xfId="3" applyFont="1" applyFill="1" applyBorder="1" applyAlignment="1" applyProtection="1">
      <alignment horizontal="center" vertical="center"/>
    </xf>
    <xf numFmtId="0" fontId="18" fillId="49" borderId="23" xfId="3" applyFont="1" applyFill="1" applyBorder="1" applyAlignment="1" applyProtection="1">
      <alignment horizontal="center" vertical="center"/>
    </xf>
    <xf numFmtId="0" fontId="18" fillId="49" borderId="37" xfId="3" applyFont="1" applyFill="1" applyBorder="1" applyAlignment="1" applyProtection="1">
      <alignment horizontal="center" vertical="center"/>
    </xf>
    <xf numFmtId="0" fontId="56" fillId="41" borderId="13" xfId="180" applyFont="1" applyFill="1" applyBorder="1" applyAlignment="1" applyProtection="1">
      <alignment horizontal="center" vertical="center" wrapText="1"/>
    </xf>
    <xf numFmtId="0" fontId="56" fillId="41" borderId="0" xfId="180" applyFont="1" applyFill="1" applyBorder="1" applyAlignment="1" applyProtection="1">
      <alignment horizontal="center" vertical="center" wrapText="1"/>
    </xf>
    <xf numFmtId="0" fontId="56" fillId="29" borderId="17" xfId="110" applyFont="1" applyFill="1" applyBorder="1" applyAlignment="1" applyProtection="1">
      <alignment horizontal="center" vertical="center" wrapText="1"/>
    </xf>
  </cellXfs>
  <cellStyles count="315">
    <cellStyle name="20% - Accent1 2" xfId="12" xr:uid="{00000000-0005-0000-0000-000000000000}"/>
    <cellStyle name="20% - Accent2 2" xfId="13" xr:uid="{00000000-0005-0000-0000-000001000000}"/>
    <cellStyle name="20% - Accent3 2" xfId="14" xr:uid="{00000000-0005-0000-0000-000002000000}"/>
    <cellStyle name="20% - Accent4 2" xfId="15" xr:uid="{00000000-0005-0000-0000-000003000000}"/>
    <cellStyle name="20% - Accent5 2" xfId="16" xr:uid="{00000000-0005-0000-0000-000004000000}"/>
    <cellStyle name="20% - Accent6 2" xfId="17" xr:uid="{00000000-0005-0000-0000-000005000000}"/>
    <cellStyle name="40% - Accent1 2" xfId="18" xr:uid="{00000000-0005-0000-0000-000006000000}"/>
    <cellStyle name="40% - Accent2 2" xfId="19" xr:uid="{00000000-0005-0000-0000-000007000000}"/>
    <cellStyle name="40% - Accent3 2" xfId="20" xr:uid="{00000000-0005-0000-0000-000008000000}"/>
    <cellStyle name="40% - Accent4 2" xfId="21" xr:uid="{00000000-0005-0000-0000-000009000000}"/>
    <cellStyle name="40% - Accent5 2" xfId="22" xr:uid="{00000000-0005-0000-0000-00000A000000}"/>
    <cellStyle name="40% - Accent6 2" xfId="23" xr:uid="{00000000-0005-0000-0000-00000B000000}"/>
    <cellStyle name="60% - Accent1 2" xfId="24" xr:uid="{00000000-0005-0000-0000-00000C000000}"/>
    <cellStyle name="60% - Accent2 2" xfId="25" xr:uid="{00000000-0005-0000-0000-00000D000000}"/>
    <cellStyle name="60% - Accent3 2" xfId="26" xr:uid="{00000000-0005-0000-0000-00000E000000}"/>
    <cellStyle name="60% - Accent4 2" xfId="27" xr:uid="{00000000-0005-0000-0000-00000F000000}"/>
    <cellStyle name="60% - Accent5 2" xfId="28" xr:uid="{00000000-0005-0000-0000-000010000000}"/>
    <cellStyle name="60% - Accent6 2" xfId="29" xr:uid="{00000000-0005-0000-0000-000011000000}"/>
    <cellStyle name="Accent1 2" xfId="30" xr:uid="{00000000-0005-0000-0000-000012000000}"/>
    <cellStyle name="Accent2 2" xfId="31" xr:uid="{00000000-0005-0000-0000-000013000000}"/>
    <cellStyle name="Accent3 2" xfId="32" xr:uid="{00000000-0005-0000-0000-000014000000}"/>
    <cellStyle name="Accent4 2" xfId="33" xr:uid="{00000000-0005-0000-0000-000015000000}"/>
    <cellStyle name="Accent5 2" xfId="34" xr:uid="{00000000-0005-0000-0000-000016000000}"/>
    <cellStyle name="Accent6 2" xfId="35" xr:uid="{00000000-0005-0000-0000-000017000000}"/>
    <cellStyle name="Bad 2" xfId="36" xr:uid="{00000000-0005-0000-0000-000018000000}"/>
    <cellStyle name="Calculation 2" xfId="37" xr:uid="{00000000-0005-0000-0000-000019000000}"/>
    <cellStyle name="Check Cell 2" xfId="38" xr:uid="{00000000-0005-0000-0000-00001A000000}"/>
    <cellStyle name="Comma 2" xfId="4" xr:uid="{00000000-0005-0000-0000-00001C000000}"/>
    <cellStyle name="Comma 3" xfId="85" xr:uid="{00000000-0005-0000-0000-00001D000000}"/>
    <cellStyle name="Comma 3 2" xfId="151" xr:uid="{00000000-0005-0000-0000-00001E000000}"/>
    <cellStyle name="Comma 3 2 2" xfId="286" xr:uid="{00000000-0005-0000-0000-00001E000000}"/>
    <cellStyle name="Comma 3 3" xfId="181" xr:uid="{8C47DBF8-923F-4D87-86C1-48EDED128EC2}"/>
    <cellStyle name="Comma 3 4" xfId="220" xr:uid="{00000000-0005-0000-0000-00001D000000}"/>
    <cellStyle name="Currency" xfId="1" builtinId="4"/>
    <cellStyle name="Currency 2" xfId="5" xr:uid="{00000000-0005-0000-0000-000020000000}"/>
    <cellStyle name="Currency 3" xfId="87" xr:uid="{00000000-0005-0000-0000-000021000000}"/>
    <cellStyle name="Currency 3 2" xfId="153" xr:uid="{00000000-0005-0000-0000-000022000000}"/>
    <cellStyle name="Currency 3 2 2" xfId="288" xr:uid="{00000000-0005-0000-0000-000022000000}"/>
    <cellStyle name="Currency 3 3" xfId="182" xr:uid="{C25C2021-CE26-456A-B7C4-E48AA7528556}"/>
    <cellStyle name="Currency 3 4" xfId="222" xr:uid="{00000000-0005-0000-0000-000021000000}"/>
    <cellStyle name="Explanatory Text 2" xfId="39" xr:uid="{00000000-0005-0000-0000-000023000000}"/>
    <cellStyle name="Good 2" xfId="40" xr:uid="{00000000-0005-0000-0000-000024000000}"/>
    <cellStyle name="Heading 1 2" xfId="41" xr:uid="{00000000-0005-0000-0000-000025000000}"/>
    <cellStyle name="Heading 2 2" xfId="42" xr:uid="{00000000-0005-0000-0000-000026000000}"/>
    <cellStyle name="Heading 3 2" xfId="43" xr:uid="{00000000-0005-0000-0000-000027000000}"/>
    <cellStyle name="Heading 4 2" xfId="44" xr:uid="{00000000-0005-0000-0000-000028000000}"/>
    <cellStyle name="Input 2" xfId="45" xr:uid="{00000000-0005-0000-0000-000029000000}"/>
    <cellStyle name="Linked Cell 2" xfId="46" xr:uid="{00000000-0005-0000-0000-00002A000000}"/>
    <cellStyle name="Neutral 2" xfId="47" xr:uid="{00000000-0005-0000-0000-00002B000000}"/>
    <cellStyle name="Normal" xfId="0" builtinId="0"/>
    <cellStyle name="Normal 2" xfId="2" xr:uid="{00000000-0005-0000-0000-00002D000000}"/>
    <cellStyle name="Normal 2 10" xfId="112" xr:uid="{00000000-0005-0000-0000-00002E000000}"/>
    <cellStyle name="Normal 2 10 2" xfId="178" xr:uid="{00000000-0005-0000-0000-00002F000000}"/>
    <cellStyle name="Normal 2 10 2 2" xfId="313" xr:uid="{00000000-0005-0000-0000-00002F000000}"/>
    <cellStyle name="Normal 2 10 3" xfId="247" xr:uid="{00000000-0005-0000-0000-00002E000000}"/>
    <cellStyle name="Normal 2 11" xfId="114" xr:uid="{00000000-0005-0000-0000-000030000000}"/>
    <cellStyle name="Normal 2 11 2" xfId="249" xr:uid="{00000000-0005-0000-0000-000030000000}"/>
    <cellStyle name="Normal 2 12" xfId="183" xr:uid="{00000000-0005-0000-0000-00002D000000}"/>
    <cellStyle name="Normal 2 2" xfId="6" xr:uid="{00000000-0005-0000-0000-000031000000}"/>
    <cellStyle name="Normal 2 2 2" xfId="7" xr:uid="{00000000-0005-0000-0000-000032000000}"/>
    <cellStyle name="Normal 2 2 2 2" xfId="59" xr:uid="{00000000-0005-0000-0000-000033000000}"/>
    <cellStyle name="Normal 2 2 2 2 2" xfId="75" xr:uid="{00000000-0005-0000-0000-000034000000}"/>
    <cellStyle name="Normal 2 2 2 2 2 2" xfId="110" xr:uid="{00000000-0005-0000-0000-000035000000}"/>
    <cellStyle name="Normal 2 2 2 2 2 2 2" xfId="176" xr:uid="{00000000-0005-0000-0000-000036000000}"/>
    <cellStyle name="Normal 2 2 2 2 2 2 2 2" xfId="311" xr:uid="{00000000-0005-0000-0000-000036000000}"/>
    <cellStyle name="Normal 2 2 2 2 2 2 3" xfId="180" xr:uid="{09F8EEB8-1871-44FC-8516-B2F0A9696133}"/>
    <cellStyle name="Normal 2 2 2 2 2 2 4" xfId="245" xr:uid="{00000000-0005-0000-0000-000035000000}"/>
    <cellStyle name="Normal 2 2 2 2 2 3" xfId="141" xr:uid="{00000000-0005-0000-0000-000037000000}"/>
    <cellStyle name="Normal 2 2 2 2 2 3 2" xfId="276" xr:uid="{00000000-0005-0000-0000-000037000000}"/>
    <cellStyle name="Normal 2 2 2 2 2 4" xfId="210" xr:uid="{00000000-0005-0000-0000-000034000000}"/>
    <cellStyle name="Normal 2 2 2 2 3" xfId="94" xr:uid="{00000000-0005-0000-0000-000038000000}"/>
    <cellStyle name="Normal 2 2 2 2 3 2" xfId="160" xr:uid="{00000000-0005-0000-0000-000039000000}"/>
    <cellStyle name="Normal 2 2 2 2 3 2 2" xfId="295" xr:uid="{00000000-0005-0000-0000-000039000000}"/>
    <cellStyle name="Normal 2 2 2 2 3 3" xfId="229" xr:uid="{00000000-0005-0000-0000-000038000000}"/>
    <cellStyle name="Normal 2 2 2 2 4" xfId="125" xr:uid="{00000000-0005-0000-0000-00003A000000}"/>
    <cellStyle name="Normal 2 2 2 2 4 2" xfId="260" xr:uid="{00000000-0005-0000-0000-00003A000000}"/>
    <cellStyle name="Normal 2 2 2 2 5" xfId="194" xr:uid="{00000000-0005-0000-0000-000033000000}"/>
    <cellStyle name="Normal 2 2 2 3" xfId="66" xr:uid="{00000000-0005-0000-0000-00003B000000}"/>
    <cellStyle name="Normal 2 2 2 3 2" xfId="101" xr:uid="{00000000-0005-0000-0000-00003C000000}"/>
    <cellStyle name="Normal 2 2 2 3 2 2" xfId="167" xr:uid="{00000000-0005-0000-0000-00003D000000}"/>
    <cellStyle name="Normal 2 2 2 3 2 2 2" xfId="302" xr:uid="{00000000-0005-0000-0000-00003D000000}"/>
    <cellStyle name="Normal 2 2 2 3 2 3" xfId="236" xr:uid="{00000000-0005-0000-0000-00003C000000}"/>
    <cellStyle name="Normal 2 2 2 3 3" xfId="132" xr:uid="{00000000-0005-0000-0000-00003E000000}"/>
    <cellStyle name="Normal 2 2 2 3 3 2" xfId="267" xr:uid="{00000000-0005-0000-0000-00003E000000}"/>
    <cellStyle name="Normal 2 2 2 3 4" xfId="201" xr:uid="{00000000-0005-0000-0000-00003B000000}"/>
    <cellStyle name="Normal 2 2 2 4" xfId="83" xr:uid="{00000000-0005-0000-0000-00003F000000}"/>
    <cellStyle name="Normal 2 2 2 4 2" xfId="149" xr:uid="{00000000-0005-0000-0000-000040000000}"/>
    <cellStyle name="Normal 2 2 2 4 2 2" xfId="284" xr:uid="{00000000-0005-0000-0000-000040000000}"/>
    <cellStyle name="Normal 2 2 2 4 3" xfId="218" xr:uid="{00000000-0005-0000-0000-00003F000000}"/>
    <cellStyle name="Normal 2 2 2 5" xfId="79" xr:uid="{00000000-0005-0000-0000-000041000000}"/>
    <cellStyle name="Normal 2 2 2 5 2" xfId="145" xr:uid="{00000000-0005-0000-0000-000042000000}"/>
    <cellStyle name="Normal 2 2 2 5 2 2" xfId="280" xr:uid="{00000000-0005-0000-0000-000042000000}"/>
    <cellStyle name="Normal 2 2 2 5 3" xfId="214" xr:uid="{00000000-0005-0000-0000-000041000000}"/>
    <cellStyle name="Normal 2 2 2 6" xfId="116" xr:uid="{00000000-0005-0000-0000-000043000000}"/>
    <cellStyle name="Normal 2 2 2 6 2" xfId="251" xr:uid="{00000000-0005-0000-0000-000043000000}"/>
    <cellStyle name="Normal 2 2 2 7" xfId="185" xr:uid="{00000000-0005-0000-0000-000032000000}"/>
    <cellStyle name="Normal 2 2 3" xfId="58" xr:uid="{00000000-0005-0000-0000-000044000000}"/>
    <cellStyle name="Normal 2 2 3 2" xfId="74" xr:uid="{00000000-0005-0000-0000-000045000000}"/>
    <cellStyle name="Normal 2 2 3 2 2" xfId="109" xr:uid="{00000000-0005-0000-0000-000046000000}"/>
    <cellStyle name="Normal 2 2 3 2 2 2" xfId="175" xr:uid="{00000000-0005-0000-0000-000047000000}"/>
    <cellStyle name="Normal 2 2 3 2 2 2 2" xfId="310" xr:uid="{00000000-0005-0000-0000-000047000000}"/>
    <cellStyle name="Normal 2 2 3 2 2 3" xfId="244" xr:uid="{00000000-0005-0000-0000-000046000000}"/>
    <cellStyle name="Normal 2 2 3 2 3" xfId="140" xr:uid="{00000000-0005-0000-0000-000048000000}"/>
    <cellStyle name="Normal 2 2 3 2 3 2" xfId="275" xr:uid="{00000000-0005-0000-0000-000048000000}"/>
    <cellStyle name="Normal 2 2 3 2 4" xfId="209" xr:uid="{00000000-0005-0000-0000-000045000000}"/>
    <cellStyle name="Normal 2 2 3 3" xfId="93" xr:uid="{00000000-0005-0000-0000-000049000000}"/>
    <cellStyle name="Normal 2 2 3 3 2" xfId="159" xr:uid="{00000000-0005-0000-0000-00004A000000}"/>
    <cellStyle name="Normal 2 2 3 3 2 2" xfId="294" xr:uid="{00000000-0005-0000-0000-00004A000000}"/>
    <cellStyle name="Normal 2 2 3 3 3" xfId="228" xr:uid="{00000000-0005-0000-0000-000049000000}"/>
    <cellStyle name="Normal 2 2 3 4" xfId="124" xr:uid="{00000000-0005-0000-0000-00004B000000}"/>
    <cellStyle name="Normal 2 2 3 4 2" xfId="259" xr:uid="{00000000-0005-0000-0000-00004B000000}"/>
    <cellStyle name="Normal 2 2 3 5" xfId="193" xr:uid="{00000000-0005-0000-0000-000044000000}"/>
    <cellStyle name="Normal 2 2 4" xfId="65" xr:uid="{00000000-0005-0000-0000-00004C000000}"/>
    <cellStyle name="Normal 2 2 4 2" xfId="100" xr:uid="{00000000-0005-0000-0000-00004D000000}"/>
    <cellStyle name="Normal 2 2 4 2 2" xfId="166" xr:uid="{00000000-0005-0000-0000-00004E000000}"/>
    <cellStyle name="Normal 2 2 4 2 2 2" xfId="301" xr:uid="{00000000-0005-0000-0000-00004E000000}"/>
    <cellStyle name="Normal 2 2 4 2 3" xfId="235" xr:uid="{00000000-0005-0000-0000-00004D000000}"/>
    <cellStyle name="Normal 2 2 4 3" xfId="131" xr:uid="{00000000-0005-0000-0000-00004F000000}"/>
    <cellStyle name="Normal 2 2 4 3 2" xfId="266" xr:uid="{00000000-0005-0000-0000-00004F000000}"/>
    <cellStyle name="Normal 2 2 4 4" xfId="200" xr:uid="{00000000-0005-0000-0000-00004C000000}"/>
    <cellStyle name="Normal 2 2 5" xfId="82" xr:uid="{00000000-0005-0000-0000-000050000000}"/>
    <cellStyle name="Normal 2 2 5 2" xfId="148" xr:uid="{00000000-0005-0000-0000-000051000000}"/>
    <cellStyle name="Normal 2 2 5 2 2" xfId="283" xr:uid="{00000000-0005-0000-0000-000051000000}"/>
    <cellStyle name="Normal 2 2 5 3" xfId="217" xr:uid="{00000000-0005-0000-0000-000050000000}"/>
    <cellStyle name="Normal 2 2 6" xfId="78" xr:uid="{00000000-0005-0000-0000-000052000000}"/>
    <cellStyle name="Normal 2 2 6 2" xfId="144" xr:uid="{00000000-0005-0000-0000-000053000000}"/>
    <cellStyle name="Normal 2 2 6 2 2" xfId="279" xr:uid="{00000000-0005-0000-0000-000053000000}"/>
    <cellStyle name="Normal 2 2 6 3" xfId="213" xr:uid="{00000000-0005-0000-0000-000052000000}"/>
    <cellStyle name="Normal 2 2 7" xfId="115" xr:uid="{00000000-0005-0000-0000-000054000000}"/>
    <cellStyle name="Normal 2 2 7 2" xfId="250" xr:uid="{00000000-0005-0000-0000-000054000000}"/>
    <cellStyle name="Normal 2 2 8" xfId="184" xr:uid="{00000000-0005-0000-0000-000031000000}"/>
    <cellStyle name="Normal 2 3" xfId="53" xr:uid="{00000000-0005-0000-0000-000055000000}"/>
    <cellStyle name="Normal 2 3 2" xfId="57" xr:uid="{00000000-0005-0000-0000-000056000000}"/>
    <cellStyle name="Normal 2 3 2 2" xfId="73" xr:uid="{00000000-0005-0000-0000-000057000000}"/>
    <cellStyle name="Normal 2 3 2 2 2" xfId="108" xr:uid="{00000000-0005-0000-0000-000058000000}"/>
    <cellStyle name="Normal 2 3 2 2 2 2" xfId="174" xr:uid="{00000000-0005-0000-0000-000059000000}"/>
    <cellStyle name="Normal 2 3 2 2 2 2 2" xfId="309" xr:uid="{00000000-0005-0000-0000-000059000000}"/>
    <cellStyle name="Normal 2 3 2 2 2 3" xfId="243" xr:uid="{00000000-0005-0000-0000-000058000000}"/>
    <cellStyle name="Normal 2 3 2 2 3" xfId="139" xr:uid="{00000000-0005-0000-0000-00005A000000}"/>
    <cellStyle name="Normal 2 3 2 2 3 2" xfId="274" xr:uid="{00000000-0005-0000-0000-00005A000000}"/>
    <cellStyle name="Normal 2 3 2 2 4" xfId="208" xr:uid="{00000000-0005-0000-0000-000057000000}"/>
    <cellStyle name="Normal 2 3 2 3" xfId="92" xr:uid="{00000000-0005-0000-0000-00005B000000}"/>
    <cellStyle name="Normal 2 3 2 3 2" xfId="158" xr:uid="{00000000-0005-0000-0000-00005C000000}"/>
    <cellStyle name="Normal 2 3 2 3 2 2" xfId="293" xr:uid="{00000000-0005-0000-0000-00005C000000}"/>
    <cellStyle name="Normal 2 3 2 3 3" xfId="227" xr:uid="{00000000-0005-0000-0000-00005B000000}"/>
    <cellStyle name="Normal 2 3 2 4" xfId="123" xr:uid="{00000000-0005-0000-0000-00005D000000}"/>
    <cellStyle name="Normal 2 3 2 4 2" xfId="258" xr:uid="{00000000-0005-0000-0000-00005D000000}"/>
    <cellStyle name="Normal 2 3 2 5" xfId="192" xr:uid="{00000000-0005-0000-0000-000056000000}"/>
    <cellStyle name="Normal 2 3 3" xfId="64" xr:uid="{00000000-0005-0000-0000-00005E000000}"/>
    <cellStyle name="Normal 2 3 3 2" xfId="99" xr:uid="{00000000-0005-0000-0000-00005F000000}"/>
    <cellStyle name="Normal 2 3 3 2 2" xfId="165" xr:uid="{00000000-0005-0000-0000-000060000000}"/>
    <cellStyle name="Normal 2 3 3 2 2 2" xfId="300" xr:uid="{00000000-0005-0000-0000-000060000000}"/>
    <cellStyle name="Normal 2 3 3 2 3" xfId="234" xr:uid="{00000000-0005-0000-0000-00005F000000}"/>
    <cellStyle name="Normal 2 3 3 3" xfId="130" xr:uid="{00000000-0005-0000-0000-000061000000}"/>
    <cellStyle name="Normal 2 3 3 3 2" xfId="265" xr:uid="{00000000-0005-0000-0000-000061000000}"/>
    <cellStyle name="Normal 2 3 3 4" xfId="199" xr:uid="{00000000-0005-0000-0000-00005E000000}"/>
    <cellStyle name="Normal 2 3 4" xfId="88" xr:uid="{00000000-0005-0000-0000-000062000000}"/>
    <cellStyle name="Normal 2 3 4 2" xfId="154" xr:uid="{00000000-0005-0000-0000-000063000000}"/>
    <cellStyle name="Normal 2 3 4 2 2" xfId="289" xr:uid="{00000000-0005-0000-0000-000063000000}"/>
    <cellStyle name="Normal 2 3 4 3" xfId="223" xr:uid="{00000000-0005-0000-0000-000062000000}"/>
    <cellStyle name="Normal 2 3 5" xfId="119" xr:uid="{00000000-0005-0000-0000-000064000000}"/>
    <cellStyle name="Normal 2 3 5 2" xfId="254" xr:uid="{00000000-0005-0000-0000-000064000000}"/>
    <cellStyle name="Normal 2 3 6" xfId="188" xr:uid="{00000000-0005-0000-0000-000055000000}"/>
    <cellStyle name="Normal 2 4" xfId="56" xr:uid="{00000000-0005-0000-0000-000065000000}"/>
    <cellStyle name="Normal 2 4 2" xfId="72" xr:uid="{00000000-0005-0000-0000-000066000000}"/>
    <cellStyle name="Normal 2 4 2 2" xfId="107" xr:uid="{00000000-0005-0000-0000-000067000000}"/>
    <cellStyle name="Normal 2 4 2 2 2" xfId="173" xr:uid="{00000000-0005-0000-0000-000068000000}"/>
    <cellStyle name="Normal 2 4 2 2 2 2" xfId="308" xr:uid="{00000000-0005-0000-0000-000068000000}"/>
    <cellStyle name="Normal 2 4 2 2 3" xfId="242" xr:uid="{00000000-0005-0000-0000-000067000000}"/>
    <cellStyle name="Normal 2 4 2 3" xfId="138" xr:uid="{00000000-0005-0000-0000-000069000000}"/>
    <cellStyle name="Normal 2 4 2 3 2" xfId="273" xr:uid="{00000000-0005-0000-0000-000069000000}"/>
    <cellStyle name="Normal 2 4 2 4" xfId="207" xr:uid="{00000000-0005-0000-0000-000066000000}"/>
    <cellStyle name="Normal 2 4 3" xfId="63" xr:uid="{00000000-0005-0000-0000-00006A000000}"/>
    <cellStyle name="Normal 2 4 3 2" xfId="98" xr:uid="{00000000-0005-0000-0000-00006B000000}"/>
    <cellStyle name="Normal 2 4 3 2 2" xfId="164" xr:uid="{00000000-0005-0000-0000-00006C000000}"/>
    <cellStyle name="Normal 2 4 3 2 2 2" xfId="299" xr:uid="{00000000-0005-0000-0000-00006C000000}"/>
    <cellStyle name="Normal 2 4 3 2 3" xfId="233" xr:uid="{00000000-0005-0000-0000-00006B000000}"/>
    <cellStyle name="Normal 2 4 3 3" xfId="129" xr:uid="{00000000-0005-0000-0000-00006D000000}"/>
    <cellStyle name="Normal 2 4 3 3 2" xfId="264" xr:uid="{00000000-0005-0000-0000-00006D000000}"/>
    <cellStyle name="Normal 2 4 3 4" xfId="198" xr:uid="{00000000-0005-0000-0000-00006A000000}"/>
    <cellStyle name="Normal 2 4 4" xfId="91" xr:uid="{00000000-0005-0000-0000-00006E000000}"/>
    <cellStyle name="Normal 2 4 4 2" xfId="157" xr:uid="{00000000-0005-0000-0000-00006F000000}"/>
    <cellStyle name="Normal 2 4 4 2 2" xfId="292" xr:uid="{00000000-0005-0000-0000-00006F000000}"/>
    <cellStyle name="Normal 2 4 4 3" xfId="226" xr:uid="{00000000-0005-0000-0000-00006E000000}"/>
    <cellStyle name="Normal 2 4 5" xfId="122" xr:uid="{00000000-0005-0000-0000-000070000000}"/>
    <cellStyle name="Normal 2 4 5 2" xfId="257" xr:uid="{00000000-0005-0000-0000-000070000000}"/>
    <cellStyle name="Normal 2 4 6" xfId="191" xr:uid="{00000000-0005-0000-0000-000065000000}"/>
    <cellStyle name="Normal 2 5" xfId="54" xr:uid="{00000000-0005-0000-0000-000071000000}"/>
    <cellStyle name="Normal 2 5 2" xfId="70" xr:uid="{00000000-0005-0000-0000-000072000000}"/>
    <cellStyle name="Normal 2 5 2 2" xfId="105" xr:uid="{00000000-0005-0000-0000-000073000000}"/>
    <cellStyle name="Normal 2 5 2 2 2" xfId="171" xr:uid="{00000000-0005-0000-0000-000074000000}"/>
    <cellStyle name="Normal 2 5 2 2 2 2" xfId="306" xr:uid="{00000000-0005-0000-0000-000074000000}"/>
    <cellStyle name="Normal 2 5 2 2 3" xfId="240" xr:uid="{00000000-0005-0000-0000-000073000000}"/>
    <cellStyle name="Normal 2 5 2 3" xfId="136" xr:uid="{00000000-0005-0000-0000-000075000000}"/>
    <cellStyle name="Normal 2 5 2 3 2" xfId="271" xr:uid="{00000000-0005-0000-0000-000075000000}"/>
    <cellStyle name="Normal 2 5 2 4" xfId="205" xr:uid="{00000000-0005-0000-0000-000072000000}"/>
    <cellStyle name="Normal 2 5 3" xfId="89" xr:uid="{00000000-0005-0000-0000-000076000000}"/>
    <cellStyle name="Normal 2 5 3 2" xfId="155" xr:uid="{00000000-0005-0000-0000-000077000000}"/>
    <cellStyle name="Normal 2 5 3 2 2" xfId="290" xr:uid="{00000000-0005-0000-0000-000077000000}"/>
    <cellStyle name="Normal 2 5 3 3" xfId="224" xr:uid="{00000000-0005-0000-0000-000076000000}"/>
    <cellStyle name="Normal 2 5 4" xfId="120" xr:uid="{00000000-0005-0000-0000-000078000000}"/>
    <cellStyle name="Normal 2 5 4 2" xfId="255" xr:uid="{00000000-0005-0000-0000-000078000000}"/>
    <cellStyle name="Normal 2 5 5" xfId="189" xr:uid="{00000000-0005-0000-0000-000071000000}"/>
    <cellStyle name="Normal 2 6" xfId="68" xr:uid="{00000000-0005-0000-0000-000079000000}"/>
    <cellStyle name="Normal 2 6 2" xfId="103" xr:uid="{00000000-0005-0000-0000-00007A000000}"/>
    <cellStyle name="Normal 2 6 2 2" xfId="169" xr:uid="{00000000-0005-0000-0000-00007B000000}"/>
    <cellStyle name="Normal 2 6 2 2 2" xfId="304" xr:uid="{00000000-0005-0000-0000-00007B000000}"/>
    <cellStyle name="Normal 2 6 2 3" xfId="238" xr:uid="{00000000-0005-0000-0000-00007A000000}"/>
    <cellStyle name="Normal 2 6 3" xfId="134" xr:uid="{00000000-0005-0000-0000-00007C000000}"/>
    <cellStyle name="Normal 2 6 3 2" xfId="269" xr:uid="{00000000-0005-0000-0000-00007C000000}"/>
    <cellStyle name="Normal 2 6 4" xfId="203" xr:uid="{00000000-0005-0000-0000-000079000000}"/>
    <cellStyle name="Normal 2 7" xfId="61" xr:uid="{00000000-0005-0000-0000-00007D000000}"/>
    <cellStyle name="Normal 2 7 2" xfId="96" xr:uid="{00000000-0005-0000-0000-00007E000000}"/>
    <cellStyle name="Normal 2 7 2 2" xfId="162" xr:uid="{00000000-0005-0000-0000-00007F000000}"/>
    <cellStyle name="Normal 2 7 2 2 2" xfId="297" xr:uid="{00000000-0005-0000-0000-00007F000000}"/>
    <cellStyle name="Normal 2 7 2 3" xfId="231" xr:uid="{00000000-0005-0000-0000-00007E000000}"/>
    <cellStyle name="Normal 2 7 3" xfId="127" xr:uid="{00000000-0005-0000-0000-000080000000}"/>
    <cellStyle name="Normal 2 7 3 2" xfId="262" xr:uid="{00000000-0005-0000-0000-000080000000}"/>
    <cellStyle name="Normal 2 7 4" xfId="196" xr:uid="{00000000-0005-0000-0000-00007D000000}"/>
    <cellStyle name="Normal 2 8" xfId="81" xr:uid="{00000000-0005-0000-0000-000081000000}"/>
    <cellStyle name="Normal 2 8 2" xfId="147" xr:uid="{00000000-0005-0000-0000-000082000000}"/>
    <cellStyle name="Normal 2 8 2 2" xfId="282" xr:uid="{00000000-0005-0000-0000-000082000000}"/>
    <cellStyle name="Normal 2 8 3" xfId="216" xr:uid="{00000000-0005-0000-0000-000081000000}"/>
    <cellStyle name="Normal 2 9" xfId="77" xr:uid="{00000000-0005-0000-0000-000083000000}"/>
    <cellStyle name="Normal 2 9 2" xfId="143" xr:uid="{00000000-0005-0000-0000-000084000000}"/>
    <cellStyle name="Normal 2 9 2 2" xfId="278" xr:uid="{00000000-0005-0000-0000-000084000000}"/>
    <cellStyle name="Normal 2 9 3" xfId="212" xr:uid="{00000000-0005-0000-0000-000083000000}"/>
    <cellStyle name="Normal 3" xfId="3" xr:uid="{00000000-0005-0000-0000-000085000000}"/>
    <cellStyle name="Normal 3 2" xfId="11" xr:uid="{00000000-0005-0000-0000-000086000000}"/>
    <cellStyle name="Normal 3 2 2" xfId="86" xr:uid="{00000000-0005-0000-0000-000087000000}"/>
    <cellStyle name="Normal 3 2 2 2" xfId="152" xr:uid="{00000000-0005-0000-0000-000088000000}"/>
    <cellStyle name="Normal 3 2 2 2 2" xfId="287" xr:uid="{00000000-0005-0000-0000-000088000000}"/>
    <cellStyle name="Normal 3 2 2 3" xfId="221" xr:uid="{00000000-0005-0000-0000-000087000000}"/>
    <cellStyle name="Normal 3 2 3" xfId="118" xr:uid="{00000000-0005-0000-0000-000089000000}"/>
    <cellStyle name="Normal 3 2 3 2" xfId="253" xr:uid="{00000000-0005-0000-0000-000089000000}"/>
    <cellStyle name="Normal 3 2 4" xfId="187" xr:uid="{00000000-0005-0000-0000-000086000000}"/>
    <cellStyle name="Normal 4" xfId="9" xr:uid="{00000000-0005-0000-0000-00008A000000}"/>
    <cellStyle name="Normal 42" xfId="8" xr:uid="{00000000-0005-0000-0000-00008B000000}"/>
    <cellStyle name="Normal 42 10" xfId="186" xr:uid="{00000000-0005-0000-0000-00008B000000}"/>
    <cellStyle name="Normal 42 2" xfId="60" xr:uid="{00000000-0005-0000-0000-00008C000000}"/>
    <cellStyle name="Normal 42 2 2" xfId="76" xr:uid="{00000000-0005-0000-0000-00008D000000}"/>
    <cellStyle name="Normal 42 2 2 2" xfId="111" xr:uid="{00000000-0005-0000-0000-00008E000000}"/>
    <cellStyle name="Normal 42 2 2 2 2" xfId="177" xr:uid="{00000000-0005-0000-0000-00008F000000}"/>
    <cellStyle name="Normal 42 2 2 2 2 2" xfId="312" xr:uid="{00000000-0005-0000-0000-00008F000000}"/>
    <cellStyle name="Normal 42 2 2 2 3" xfId="246" xr:uid="{00000000-0005-0000-0000-00008E000000}"/>
    <cellStyle name="Normal 42 2 2 3" xfId="142" xr:uid="{00000000-0005-0000-0000-000090000000}"/>
    <cellStyle name="Normal 42 2 2 3 2" xfId="277" xr:uid="{00000000-0005-0000-0000-000090000000}"/>
    <cellStyle name="Normal 42 2 2 4" xfId="211" xr:uid="{00000000-0005-0000-0000-00008D000000}"/>
    <cellStyle name="Normal 42 2 3" xfId="67" xr:uid="{00000000-0005-0000-0000-000091000000}"/>
    <cellStyle name="Normal 42 2 3 2" xfId="102" xr:uid="{00000000-0005-0000-0000-000092000000}"/>
    <cellStyle name="Normal 42 2 3 2 2" xfId="168" xr:uid="{00000000-0005-0000-0000-000093000000}"/>
    <cellStyle name="Normal 42 2 3 2 2 2" xfId="303" xr:uid="{00000000-0005-0000-0000-000093000000}"/>
    <cellStyle name="Normal 42 2 3 2 3" xfId="237" xr:uid="{00000000-0005-0000-0000-000092000000}"/>
    <cellStyle name="Normal 42 2 3 3" xfId="133" xr:uid="{00000000-0005-0000-0000-000094000000}"/>
    <cellStyle name="Normal 42 2 3 3 2" xfId="268" xr:uid="{00000000-0005-0000-0000-000094000000}"/>
    <cellStyle name="Normal 42 2 3 4" xfId="202" xr:uid="{00000000-0005-0000-0000-000091000000}"/>
    <cellStyle name="Normal 42 2 4" xfId="95" xr:uid="{00000000-0005-0000-0000-000095000000}"/>
    <cellStyle name="Normal 42 2 4 2" xfId="161" xr:uid="{00000000-0005-0000-0000-000096000000}"/>
    <cellStyle name="Normal 42 2 4 2 2" xfId="296" xr:uid="{00000000-0005-0000-0000-000096000000}"/>
    <cellStyle name="Normal 42 2 4 3" xfId="230" xr:uid="{00000000-0005-0000-0000-000095000000}"/>
    <cellStyle name="Normal 42 2 5" xfId="126" xr:uid="{00000000-0005-0000-0000-000097000000}"/>
    <cellStyle name="Normal 42 2 5 2" xfId="261" xr:uid="{00000000-0005-0000-0000-000097000000}"/>
    <cellStyle name="Normal 42 2 6" xfId="195" xr:uid="{00000000-0005-0000-0000-00008C000000}"/>
    <cellStyle name="Normal 42 3" xfId="55" xr:uid="{00000000-0005-0000-0000-000098000000}"/>
    <cellStyle name="Normal 42 3 2" xfId="71" xr:uid="{00000000-0005-0000-0000-000099000000}"/>
    <cellStyle name="Normal 42 3 2 2" xfId="106" xr:uid="{00000000-0005-0000-0000-00009A000000}"/>
    <cellStyle name="Normal 42 3 2 2 2" xfId="172" xr:uid="{00000000-0005-0000-0000-00009B000000}"/>
    <cellStyle name="Normal 42 3 2 2 2 2" xfId="307" xr:uid="{00000000-0005-0000-0000-00009B000000}"/>
    <cellStyle name="Normal 42 3 2 2 3" xfId="241" xr:uid="{00000000-0005-0000-0000-00009A000000}"/>
    <cellStyle name="Normal 42 3 2 3" xfId="137" xr:uid="{00000000-0005-0000-0000-00009C000000}"/>
    <cellStyle name="Normal 42 3 2 3 2" xfId="272" xr:uid="{00000000-0005-0000-0000-00009C000000}"/>
    <cellStyle name="Normal 42 3 2 4" xfId="206" xr:uid="{00000000-0005-0000-0000-000099000000}"/>
    <cellStyle name="Normal 42 3 3" xfId="90" xr:uid="{00000000-0005-0000-0000-00009D000000}"/>
    <cellStyle name="Normal 42 3 3 2" xfId="156" xr:uid="{00000000-0005-0000-0000-00009E000000}"/>
    <cellStyle name="Normal 42 3 3 2 2" xfId="291" xr:uid="{00000000-0005-0000-0000-00009E000000}"/>
    <cellStyle name="Normal 42 3 3 3" xfId="225" xr:uid="{00000000-0005-0000-0000-00009D000000}"/>
    <cellStyle name="Normal 42 3 4" xfId="121" xr:uid="{00000000-0005-0000-0000-00009F000000}"/>
    <cellStyle name="Normal 42 3 4 2" xfId="256" xr:uid="{00000000-0005-0000-0000-00009F000000}"/>
    <cellStyle name="Normal 42 3 5" xfId="190" xr:uid="{00000000-0005-0000-0000-000098000000}"/>
    <cellStyle name="Normal 42 4" xfId="69" xr:uid="{00000000-0005-0000-0000-0000A0000000}"/>
    <cellStyle name="Normal 42 4 2" xfId="104" xr:uid="{00000000-0005-0000-0000-0000A1000000}"/>
    <cellStyle name="Normal 42 4 2 2" xfId="170" xr:uid="{00000000-0005-0000-0000-0000A2000000}"/>
    <cellStyle name="Normal 42 4 2 2 2" xfId="305" xr:uid="{00000000-0005-0000-0000-0000A2000000}"/>
    <cellStyle name="Normal 42 4 2 3" xfId="239" xr:uid="{00000000-0005-0000-0000-0000A1000000}"/>
    <cellStyle name="Normal 42 4 3" xfId="135" xr:uid="{00000000-0005-0000-0000-0000A3000000}"/>
    <cellStyle name="Normal 42 4 3 2" xfId="270" xr:uid="{00000000-0005-0000-0000-0000A3000000}"/>
    <cellStyle name="Normal 42 4 4" xfId="204" xr:uid="{00000000-0005-0000-0000-0000A0000000}"/>
    <cellStyle name="Normal 42 5" xfId="62" xr:uid="{00000000-0005-0000-0000-0000A4000000}"/>
    <cellStyle name="Normal 42 5 2" xfId="97" xr:uid="{00000000-0005-0000-0000-0000A5000000}"/>
    <cellStyle name="Normal 42 5 2 2" xfId="163" xr:uid="{00000000-0005-0000-0000-0000A6000000}"/>
    <cellStyle name="Normal 42 5 2 2 2" xfId="298" xr:uid="{00000000-0005-0000-0000-0000A6000000}"/>
    <cellStyle name="Normal 42 5 2 3" xfId="232" xr:uid="{00000000-0005-0000-0000-0000A5000000}"/>
    <cellStyle name="Normal 42 5 3" xfId="128" xr:uid="{00000000-0005-0000-0000-0000A7000000}"/>
    <cellStyle name="Normal 42 5 3 2" xfId="263" xr:uid="{00000000-0005-0000-0000-0000A7000000}"/>
    <cellStyle name="Normal 42 5 4" xfId="197" xr:uid="{00000000-0005-0000-0000-0000A4000000}"/>
    <cellStyle name="Normal 42 6" xfId="84" xr:uid="{00000000-0005-0000-0000-0000A8000000}"/>
    <cellStyle name="Normal 42 6 2" xfId="150" xr:uid="{00000000-0005-0000-0000-0000A9000000}"/>
    <cellStyle name="Normal 42 6 2 2" xfId="285" xr:uid="{00000000-0005-0000-0000-0000A9000000}"/>
    <cellStyle name="Normal 42 6 3" xfId="219" xr:uid="{00000000-0005-0000-0000-0000A8000000}"/>
    <cellStyle name="Normal 42 7" xfId="80" xr:uid="{00000000-0005-0000-0000-0000AA000000}"/>
    <cellStyle name="Normal 42 7 2" xfId="146" xr:uid="{00000000-0005-0000-0000-0000AB000000}"/>
    <cellStyle name="Normal 42 7 2 2" xfId="281" xr:uid="{00000000-0005-0000-0000-0000AB000000}"/>
    <cellStyle name="Normal 42 7 3" xfId="215" xr:uid="{00000000-0005-0000-0000-0000AA000000}"/>
    <cellStyle name="Normal 42 8" xfId="113" xr:uid="{00000000-0005-0000-0000-0000AC000000}"/>
    <cellStyle name="Normal 42 8 2" xfId="179" xr:uid="{00000000-0005-0000-0000-0000AD000000}"/>
    <cellStyle name="Normal 42 8 2 2" xfId="314" xr:uid="{00000000-0005-0000-0000-0000AD000000}"/>
    <cellStyle name="Normal 42 8 3" xfId="248" xr:uid="{00000000-0005-0000-0000-0000AC000000}"/>
    <cellStyle name="Normal 42 9" xfId="117" xr:uid="{00000000-0005-0000-0000-0000AE000000}"/>
    <cellStyle name="Normal 42 9 2" xfId="252" xr:uid="{00000000-0005-0000-0000-0000AE000000}"/>
    <cellStyle name="Note 2" xfId="48" xr:uid="{00000000-0005-0000-0000-0000AF000000}"/>
    <cellStyle name="Output 2" xfId="49" xr:uid="{00000000-0005-0000-0000-0000B0000000}"/>
    <cellStyle name="Title 2" xfId="50" xr:uid="{00000000-0005-0000-0000-0000B1000000}"/>
    <cellStyle name="Total 2" xfId="51" xr:uid="{00000000-0005-0000-0000-0000B2000000}"/>
    <cellStyle name="Warning Text 2" xfId="52" xr:uid="{00000000-0005-0000-0000-0000B3000000}"/>
    <cellStyle name="標準_MIBS - TEST SYSTEM REFRESH PLAN_v2.0" xfId="10" xr:uid="{00000000-0005-0000-0000-0000B4000000}"/>
  </cellStyles>
  <dxfs count="0"/>
  <tableStyles count="0" defaultTableStyle="TableStyleMedium9" defaultPivotStyle="PivotStyleLight16"/>
  <colors>
    <mruColors>
      <color rgb="FFC0C0C0"/>
      <color rgb="FF808080"/>
      <color rgb="FFE8EBEC"/>
      <color rgb="FF546368"/>
      <color rgb="FFA7D1D9"/>
      <color rgb="FF18414C"/>
      <color rgb="FFB4CDDE"/>
      <color rgb="FF002941"/>
      <color rgb="FFC1CACD"/>
      <color rgb="FFE3D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F Theme 2017-12-19a (KW)">
  <a:themeElements>
    <a:clrScheme name="CF Colors">
      <a:dk1>
        <a:srgbClr val="000000"/>
      </a:dk1>
      <a:lt1>
        <a:srgbClr val="FFFFFF"/>
      </a:lt1>
      <a:dk2>
        <a:srgbClr val="002941"/>
      </a:dk2>
      <a:lt2>
        <a:srgbClr val="E8EBEC"/>
      </a:lt2>
      <a:accent1>
        <a:srgbClr val="18414C"/>
      </a:accent1>
      <a:accent2>
        <a:srgbClr val="546368"/>
      </a:accent2>
      <a:accent3>
        <a:srgbClr val="3C3348"/>
      </a:accent3>
      <a:accent4>
        <a:srgbClr val="3B110A"/>
      </a:accent4>
      <a:accent5>
        <a:srgbClr val="3F3E11"/>
      </a:accent5>
      <a:accent6>
        <a:srgbClr val="9E8B72"/>
      </a:accent6>
      <a:hlink>
        <a:srgbClr val="003D96"/>
      </a:hlink>
      <a:folHlink>
        <a:srgbClr val="800080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Grid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175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3000"/>
            <a:satMod val="15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3000"/>
                <a:satMod val="11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F Office Theme" id="{DEBDCAC1-67D6-45B2-9C7F-1D7EF289D3AB}" vid="{B8A7DA0B-1693-4D64-8977-9CFBC4716A5B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zoomScale="95" zoomScaleNormal="95" workbookViewId="0">
      <selection sqref="A1:G1"/>
    </sheetView>
  </sheetViews>
  <sheetFormatPr defaultColWidth="12.5703125" defaultRowHeight="15" customHeight="1"/>
  <cols>
    <col min="1" max="1" width="29.28515625" style="43" customWidth="1"/>
    <col min="2" max="2" width="2.28515625" style="43" customWidth="1"/>
    <col min="3" max="3" width="37" style="43" customWidth="1"/>
    <col min="4" max="4" width="3.85546875" style="43" customWidth="1"/>
    <col min="5" max="5" width="29.28515625" style="43" customWidth="1"/>
    <col min="6" max="6" width="2.28515625" style="43" customWidth="1"/>
    <col min="7" max="7" width="36.85546875" style="43" customWidth="1"/>
    <col min="8" max="16384" width="12.5703125" style="43"/>
  </cols>
  <sheetData>
    <row r="1" spans="1:7" ht="40.5" customHeight="1" thickBot="1">
      <c r="A1" s="244" t="s">
        <v>132</v>
      </c>
      <c r="B1" s="245"/>
      <c r="C1" s="245"/>
      <c r="D1" s="245"/>
      <c r="E1" s="245"/>
      <c r="F1" s="245"/>
      <c r="G1" s="245"/>
    </row>
    <row r="2" spans="1:7" ht="22.5" customHeight="1">
      <c r="A2" s="246" t="s">
        <v>108</v>
      </c>
      <c r="B2" s="246"/>
      <c r="C2" s="246"/>
      <c r="D2" s="246"/>
      <c r="E2" s="246"/>
      <c r="F2" s="246"/>
      <c r="G2" s="246"/>
    </row>
    <row r="3" spans="1:7">
      <c r="A3" s="44"/>
      <c r="B3" s="44"/>
      <c r="C3" s="44"/>
      <c r="D3" s="44"/>
      <c r="E3" s="44"/>
      <c r="F3" s="44"/>
      <c r="G3" s="44"/>
    </row>
    <row r="4" spans="1:7">
      <c r="A4" s="47"/>
      <c r="B4" s="48"/>
      <c r="C4" s="49"/>
      <c r="E4" s="47"/>
      <c r="F4" s="48"/>
      <c r="G4" s="49"/>
    </row>
    <row r="5" spans="1:7">
      <c r="A5" s="77" t="s">
        <v>12</v>
      </c>
      <c r="B5" s="53"/>
      <c r="C5" s="78"/>
      <c r="E5" s="77" t="s">
        <v>13</v>
      </c>
      <c r="F5" s="53"/>
      <c r="G5" s="78"/>
    </row>
    <row r="6" spans="1:7">
      <c r="A6" s="50"/>
      <c r="B6" s="51"/>
      <c r="C6" s="52"/>
      <c r="E6" s="50"/>
      <c r="F6" s="51"/>
      <c r="G6" s="52"/>
    </row>
    <row r="7" spans="1:7" ht="26.1" customHeight="1">
      <c r="A7" s="55" t="s">
        <v>14</v>
      </c>
      <c r="B7" s="56"/>
      <c r="C7" s="87"/>
      <c r="D7" s="57"/>
      <c r="E7" s="55" t="s">
        <v>14</v>
      </c>
      <c r="F7" s="56"/>
      <c r="G7" s="87"/>
    </row>
    <row r="8" spans="1:7" ht="16.5">
      <c r="A8" s="55" t="s">
        <v>15</v>
      </c>
      <c r="B8" s="56"/>
      <c r="C8" s="88"/>
      <c r="D8" s="57"/>
      <c r="E8" s="55" t="s">
        <v>15</v>
      </c>
      <c r="F8" s="56"/>
      <c r="G8" s="88"/>
    </row>
    <row r="9" spans="1:7" ht="16.5">
      <c r="A9" s="55" t="s">
        <v>16</v>
      </c>
      <c r="B9" s="56"/>
      <c r="C9" s="88"/>
      <c r="D9" s="57"/>
      <c r="E9" s="55" t="s">
        <v>16</v>
      </c>
      <c r="F9" s="56"/>
      <c r="G9" s="88"/>
    </row>
    <row r="10" spans="1:7" ht="16.5">
      <c r="A10" s="55" t="s">
        <v>17</v>
      </c>
      <c r="B10" s="56"/>
      <c r="C10" s="88"/>
      <c r="D10" s="57"/>
      <c r="E10" s="55" t="s">
        <v>17</v>
      </c>
      <c r="F10" s="56"/>
      <c r="G10" s="88"/>
    </row>
    <row r="11" spans="1:7" ht="16.5">
      <c r="A11" s="55" t="s">
        <v>18</v>
      </c>
      <c r="B11" s="56"/>
      <c r="C11" s="88"/>
      <c r="D11" s="57"/>
      <c r="E11" s="55" t="s">
        <v>18</v>
      </c>
      <c r="F11" s="56"/>
      <c r="G11" s="88"/>
    </row>
    <row r="12" spans="1:7" ht="16.5">
      <c r="A12" s="55" t="s">
        <v>19</v>
      </c>
      <c r="B12" s="56"/>
      <c r="C12" s="88"/>
      <c r="D12" s="57"/>
      <c r="E12" s="55" t="s">
        <v>19</v>
      </c>
      <c r="F12" s="56"/>
      <c r="G12" s="88"/>
    </row>
    <row r="13" spans="1:7" ht="12.75">
      <c r="A13" s="45"/>
      <c r="B13" s="45"/>
      <c r="C13" s="45"/>
      <c r="E13" s="45"/>
      <c r="F13" s="45"/>
      <c r="G13" s="45"/>
    </row>
    <row r="14" spans="1:7">
      <c r="A14" s="47"/>
      <c r="B14" s="48"/>
      <c r="C14" s="49"/>
      <c r="E14" s="47"/>
      <c r="F14" s="48"/>
      <c r="G14" s="49"/>
    </row>
    <row r="15" spans="1:7">
      <c r="A15" s="77" t="s">
        <v>66</v>
      </c>
      <c r="B15" s="53"/>
      <c r="C15" s="78"/>
      <c r="E15" s="77" t="s">
        <v>20</v>
      </c>
      <c r="F15" s="53"/>
      <c r="G15" s="78"/>
    </row>
    <row r="16" spans="1:7">
      <c r="A16" s="50"/>
      <c r="B16" s="51"/>
      <c r="C16" s="52"/>
      <c r="E16" s="50"/>
      <c r="F16" s="51"/>
      <c r="G16" s="52"/>
    </row>
    <row r="17" spans="1:10" ht="33">
      <c r="A17" s="55" t="s">
        <v>21</v>
      </c>
      <c r="B17" s="56"/>
      <c r="C17" s="87"/>
      <c r="D17" s="57"/>
      <c r="E17" s="55" t="s">
        <v>21</v>
      </c>
      <c r="F17" s="56"/>
      <c r="G17" s="87"/>
    </row>
    <row r="18" spans="1:10" ht="49.5">
      <c r="A18" s="58" t="s">
        <v>140</v>
      </c>
      <c r="B18" s="59"/>
      <c r="C18" s="88"/>
      <c r="D18" s="60"/>
      <c r="E18" s="58" t="s">
        <v>140</v>
      </c>
      <c r="F18" s="56"/>
      <c r="G18" s="88"/>
    </row>
    <row r="19" spans="1:10" ht="33">
      <c r="A19" s="55" t="s">
        <v>80</v>
      </c>
      <c r="B19" s="56"/>
      <c r="C19" s="88"/>
      <c r="D19" s="57"/>
      <c r="E19" s="55" t="s">
        <v>81</v>
      </c>
      <c r="F19" s="56"/>
      <c r="G19" s="88"/>
    </row>
    <row r="20" spans="1:10" ht="16.5">
      <c r="A20" s="55" t="s">
        <v>22</v>
      </c>
      <c r="B20" s="56"/>
      <c r="C20" s="88"/>
      <c r="D20" s="57"/>
      <c r="E20" s="55" t="s">
        <v>22</v>
      </c>
      <c r="F20" s="56"/>
      <c r="G20" s="88"/>
    </row>
    <row r="21" spans="1:10" ht="16.5">
      <c r="A21" s="55" t="s">
        <v>23</v>
      </c>
      <c r="B21" s="56"/>
      <c r="C21" s="88"/>
      <c r="D21" s="57"/>
      <c r="E21" s="55" t="s">
        <v>23</v>
      </c>
      <c r="F21" s="56"/>
      <c r="G21" s="88"/>
    </row>
    <row r="22" spans="1:10" ht="16.5">
      <c r="A22" s="55" t="s">
        <v>24</v>
      </c>
      <c r="B22" s="56"/>
      <c r="C22" s="88"/>
      <c r="D22" s="57"/>
      <c r="E22" s="55" t="s">
        <v>24</v>
      </c>
      <c r="F22" s="56"/>
      <c r="G22" s="88"/>
    </row>
    <row r="23" spans="1:10" ht="16.5">
      <c r="A23" s="55" t="s">
        <v>25</v>
      </c>
      <c r="B23" s="56"/>
      <c r="C23" s="88"/>
      <c r="D23" s="57"/>
      <c r="E23" s="55" t="s">
        <v>25</v>
      </c>
      <c r="F23" s="56"/>
      <c r="G23" s="88"/>
    </row>
    <row r="25" spans="1:10" ht="15" customHeight="1">
      <c r="J25" s="46"/>
    </row>
  </sheetData>
  <mergeCells count="2">
    <mergeCell ref="A1:G1"/>
    <mergeCell ref="A2:G2"/>
  </mergeCells>
  <phoneticPr fontId="15" type="noConversion"/>
  <printOptions horizontalCentered="1"/>
  <pageMargins left="0.25" right="0.25" top="0.5" bottom="0.5" header="0.25" footer="0.25"/>
  <pageSetup scale="95" fitToHeight="999" orientation="landscape" r:id="rId1"/>
  <headerFooter alignWithMargins="0">
    <oddHeader>&amp;C&amp;"Tahoma,Bold"&amp;12LAND MANAGEMENT SYSTEM RFP</oddHeader>
    <oddFooter>&amp;L&amp;"Arial Narrow,Regular"&amp;A&amp;C&amp;"Arial Narrow,Regular"&amp;F&amp;R&amp;"Arial Narrow,Regular"Page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20"/>
  <sheetViews>
    <sheetView zoomScale="95" zoomScaleNormal="95" workbookViewId="0">
      <selection sqref="A1:D1"/>
    </sheetView>
  </sheetViews>
  <sheetFormatPr defaultColWidth="9.140625" defaultRowHeight="12.75"/>
  <cols>
    <col min="1" max="1" width="56.140625" style="18" customWidth="1"/>
    <col min="2" max="3" width="15.42578125" style="17" customWidth="1"/>
    <col min="4" max="4" width="35.7109375" style="17" customWidth="1"/>
    <col min="5" max="16384" width="9.140625" style="17"/>
  </cols>
  <sheetData>
    <row r="1" spans="1:4" s="1" customFormat="1" ht="36.75" customHeight="1" thickBot="1">
      <c r="A1" s="247" t="s">
        <v>139</v>
      </c>
      <c r="B1" s="248"/>
      <c r="C1" s="248"/>
      <c r="D1" s="248"/>
    </row>
    <row r="2" spans="1:4" ht="31.5">
      <c r="A2" s="103" t="s">
        <v>73</v>
      </c>
      <c r="B2" s="104" t="s">
        <v>96</v>
      </c>
      <c r="C2" s="104" t="s">
        <v>97</v>
      </c>
      <c r="D2" s="104" t="s">
        <v>74</v>
      </c>
    </row>
    <row r="3" spans="1:4" ht="25.5">
      <c r="A3" s="98" t="s">
        <v>177</v>
      </c>
      <c r="B3" s="99"/>
      <c r="C3" s="99"/>
      <c r="D3" s="100"/>
    </row>
    <row r="4" spans="1:4" ht="12.75" customHeight="1">
      <c r="A4" s="102"/>
      <c r="B4" s="99"/>
      <c r="C4" s="99"/>
      <c r="D4" s="100"/>
    </row>
    <row r="5" spans="1:4" ht="12.75" customHeight="1">
      <c r="A5" s="102"/>
      <c r="B5" s="101"/>
      <c r="C5" s="101"/>
      <c r="D5" s="100"/>
    </row>
    <row r="6" spans="1:4" ht="12.75" customHeight="1">
      <c r="A6" s="102"/>
      <c r="B6" s="101"/>
      <c r="C6" s="101"/>
      <c r="D6" s="100"/>
    </row>
    <row r="7" spans="1:4" ht="12.75" customHeight="1">
      <c r="A7" s="102"/>
      <c r="B7" s="101"/>
      <c r="C7" s="101"/>
      <c r="D7" s="100"/>
    </row>
    <row r="8" spans="1:4" ht="12.75" customHeight="1">
      <c r="A8" s="102"/>
      <c r="B8" s="101"/>
      <c r="C8" s="101"/>
      <c r="D8" s="100"/>
    </row>
    <row r="9" spans="1:4" ht="12.75" customHeight="1">
      <c r="A9" s="102"/>
      <c r="B9" s="101"/>
      <c r="C9" s="101"/>
      <c r="D9" s="100"/>
    </row>
    <row r="10" spans="1:4" ht="12.75" customHeight="1">
      <c r="A10" s="102"/>
      <c r="B10" s="101"/>
      <c r="C10" s="101"/>
      <c r="D10" s="100"/>
    </row>
    <row r="11" spans="1:4" ht="12.75" customHeight="1">
      <c r="A11" s="102"/>
      <c r="B11" s="101"/>
      <c r="C11" s="101"/>
      <c r="D11" s="100"/>
    </row>
    <row r="12" spans="1:4" ht="12.75" customHeight="1">
      <c r="A12" s="102"/>
      <c r="B12" s="101"/>
      <c r="C12" s="101"/>
      <c r="D12" s="100"/>
    </row>
    <row r="13" spans="1:4" ht="12.75" customHeight="1">
      <c r="A13" s="102"/>
      <c r="B13" s="101"/>
      <c r="C13" s="101"/>
      <c r="D13" s="100"/>
    </row>
    <row r="14" spans="1:4">
      <c r="A14" s="102"/>
      <c r="B14" s="101"/>
      <c r="C14" s="101"/>
      <c r="D14" s="100"/>
    </row>
    <row r="15" spans="1:4">
      <c r="A15" s="102"/>
      <c r="B15" s="101"/>
      <c r="C15" s="101"/>
      <c r="D15" s="100"/>
    </row>
    <row r="16" spans="1:4" ht="13.5" thickBot="1">
      <c r="B16" s="105">
        <f>SUM(B3:B15)</f>
        <v>0</v>
      </c>
      <c r="C16" s="105">
        <f>SUM(C3:C15)</f>
        <v>0</v>
      </c>
    </row>
    <row r="17" spans="1:4" ht="13.5" thickTop="1">
      <c r="A17" s="17"/>
    </row>
    <row r="18" spans="1:4">
      <c r="C18" s="36"/>
    </row>
    <row r="20" spans="1:4">
      <c r="B20" s="36"/>
      <c r="C20" s="36"/>
      <c r="D20" s="36"/>
    </row>
  </sheetData>
  <mergeCells count="1">
    <mergeCell ref="A1:D1"/>
  </mergeCells>
  <printOptions horizontalCentered="1"/>
  <pageMargins left="0.75" right="0.75" top="0.75" bottom="0.5" header="0.25" footer="0.25"/>
  <pageSetup fitToHeight="999" orientation="landscape" r:id="rId1"/>
  <headerFooter alignWithMargins="0">
    <oddHeader>&amp;C&amp;"Tahoma,Bold"&amp;12LAND MANAGEMENT SYSTEM RFP</oddHeader>
    <oddFooter>&amp;L&amp;"Arial Narrow,Regular"&amp;A&amp;C&amp;"Arial Narrow,Regular"&amp;F&amp;R&amp;"Arial Narrow,Regular"Page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5"/>
  <sheetViews>
    <sheetView zoomScale="95" zoomScaleNormal="95" workbookViewId="0">
      <selection activeCell="C35" sqref="C35"/>
    </sheetView>
  </sheetViews>
  <sheetFormatPr defaultColWidth="12.5703125" defaultRowHeight="12.75"/>
  <cols>
    <col min="1" max="1" width="29.28515625" style="1" customWidth="1"/>
    <col min="2" max="2" width="2.28515625" style="1" customWidth="1"/>
    <col min="3" max="3" width="37" style="1" customWidth="1"/>
    <col min="4" max="4" width="3.5703125" style="1" customWidth="1"/>
    <col min="5" max="5" width="29.28515625" style="1" customWidth="1"/>
    <col min="6" max="6" width="2.28515625" style="1" customWidth="1"/>
    <col min="7" max="7" width="36.85546875" style="1" customWidth="1"/>
    <col min="8" max="16384" width="12.5703125" style="1"/>
  </cols>
  <sheetData>
    <row r="1" spans="1:7" s="14" customFormat="1" ht="40.5" customHeight="1" thickBot="1">
      <c r="A1" s="247" t="s">
        <v>133</v>
      </c>
      <c r="B1" s="248"/>
      <c r="C1" s="248"/>
      <c r="D1" s="248"/>
      <c r="E1" s="248"/>
      <c r="F1" s="248"/>
      <c r="G1" s="248"/>
    </row>
    <row r="2" spans="1:7" ht="24.75" customHeight="1">
      <c r="A2" s="246" t="s">
        <v>108</v>
      </c>
      <c r="B2" s="246"/>
      <c r="C2" s="246"/>
      <c r="D2" s="246"/>
      <c r="E2" s="246"/>
      <c r="F2" s="246"/>
      <c r="G2" s="246"/>
    </row>
    <row r="3" spans="1:7" ht="11.25" customHeight="1">
      <c r="A3" s="2"/>
      <c r="B3" s="4"/>
      <c r="C3" s="4"/>
      <c r="D3" s="4"/>
      <c r="E3" s="4"/>
      <c r="F3" s="4"/>
      <c r="G3" s="4"/>
    </row>
    <row r="4" spans="1:7" ht="15">
      <c r="A4" s="27"/>
      <c r="B4" s="28"/>
      <c r="C4" s="29"/>
      <c r="D4" s="3"/>
      <c r="E4" s="27"/>
      <c r="F4" s="28"/>
      <c r="G4" s="29"/>
    </row>
    <row r="5" spans="1:7" ht="18">
      <c r="A5" s="30" t="s">
        <v>26</v>
      </c>
      <c r="B5" s="31"/>
      <c r="C5" s="32"/>
      <c r="D5" s="5"/>
      <c r="E5" s="30" t="s">
        <v>13</v>
      </c>
      <c r="F5" s="31"/>
      <c r="G5" s="32"/>
    </row>
    <row r="6" spans="1:7" ht="15">
      <c r="A6" s="33"/>
      <c r="B6" s="34"/>
      <c r="C6" s="35"/>
      <c r="D6" s="3"/>
      <c r="E6" s="33"/>
      <c r="F6" s="34"/>
      <c r="G6" s="35"/>
    </row>
    <row r="7" spans="1:7">
      <c r="A7" s="3"/>
      <c r="B7" s="3"/>
      <c r="C7" s="3"/>
      <c r="D7" s="3"/>
      <c r="E7" s="3"/>
      <c r="F7" s="3"/>
      <c r="G7" s="3"/>
    </row>
    <row r="8" spans="1:7" ht="16.5">
      <c r="A8" s="56" t="s">
        <v>27</v>
      </c>
      <c r="B8" s="56"/>
      <c r="C8" s="89"/>
      <c r="D8" s="56"/>
      <c r="E8" s="56" t="s">
        <v>28</v>
      </c>
      <c r="F8" s="56"/>
      <c r="G8" s="89"/>
    </row>
    <row r="9" spans="1:7" ht="16.5">
      <c r="A9" s="56" t="s">
        <v>29</v>
      </c>
      <c r="B9" s="56"/>
      <c r="C9" s="89"/>
      <c r="D9" s="56"/>
      <c r="E9" s="56" t="s">
        <v>29</v>
      </c>
      <c r="F9" s="56"/>
      <c r="G9" s="89"/>
    </row>
    <row r="10" spans="1:7" ht="33">
      <c r="A10" s="55" t="s">
        <v>141</v>
      </c>
      <c r="B10" s="56"/>
      <c r="C10" s="89"/>
      <c r="D10" s="56"/>
      <c r="E10" s="55" t="s">
        <v>142</v>
      </c>
      <c r="F10" s="56"/>
      <c r="G10" s="89"/>
    </row>
    <row r="11" spans="1:7" ht="33">
      <c r="A11" s="55" t="s">
        <v>30</v>
      </c>
      <c r="B11" s="56"/>
      <c r="C11" s="89"/>
      <c r="D11" s="56"/>
      <c r="E11" s="55" t="s">
        <v>30</v>
      </c>
      <c r="F11" s="56"/>
      <c r="G11" s="89"/>
    </row>
    <row r="12" spans="1:7">
      <c r="A12" s="3"/>
      <c r="B12" s="3"/>
      <c r="C12" s="3"/>
      <c r="D12" s="3"/>
      <c r="E12" s="3"/>
      <c r="F12" s="3"/>
      <c r="G12" s="3"/>
    </row>
    <row r="13" spans="1:7" ht="15" customHeight="1">
      <c r="A13" s="27"/>
      <c r="B13" s="28"/>
      <c r="C13" s="29"/>
      <c r="D13" s="3"/>
      <c r="E13" s="27"/>
      <c r="F13" s="28"/>
      <c r="G13" s="29"/>
    </row>
    <row r="14" spans="1:7" ht="15" customHeight="1">
      <c r="A14" s="30" t="s">
        <v>31</v>
      </c>
      <c r="B14" s="31"/>
      <c r="C14" s="32"/>
      <c r="D14" s="3"/>
      <c r="E14" s="30" t="s">
        <v>1</v>
      </c>
      <c r="F14" s="31"/>
      <c r="G14" s="32"/>
    </row>
    <row r="15" spans="1:7" ht="15" customHeight="1">
      <c r="A15" s="33"/>
      <c r="B15" s="34"/>
      <c r="C15" s="35"/>
      <c r="D15" s="3"/>
      <c r="E15" s="33"/>
      <c r="F15" s="34"/>
      <c r="G15" s="35"/>
    </row>
    <row r="16" spans="1:7" ht="16.5">
      <c r="A16" s="55" t="s">
        <v>109</v>
      </c>
      <c r="B16" s="56"/>
      <c r="C16" s="87"/>
      <c r="D16" s="56"/>
      <c r="E16" s="55" t="s">
        <v>109</v>
      </c>
      <c r="F16" s="56"/>
      <c r="G16" s="87"/>
    </row>
    <row r="17" spans="1:10" ht="33">
      <c r="A17" s="55" t="s">
        <v>32</v>
      </c>
      <c r="B17" s="56"/>
      <c r="C17" s="88"/>
      <c r="D17" s="56"/>
      <c r="E17" s="55" t="s">
        <v>32</v>
      </c>
      <c r="F17" s="56"/>
      <c r="G17" s="88"/>
    </row>
    <row r="18" spans="1:10" ht="33">
      <c r="A18" s="55" t="s">
        <v>33</v>
      </c>
      <c r="B18" s="56"/>
      <c r="C18" s="88"/>
      <c r="D18" s="56"/>
      <c r="E18" s="55" t="s">
        <v>33</v>
      </c>
      <c r="F18" s="56"/>
      <c r="G18" s="88"/>
    </row>
    <row r="19" spans="1:10" ht="33">
      <c r="A19" s="55" t="s">
        <v>34</v>
      </c>
      <c r="B19" s="56"/>
      <c r="C19" s="88"/>
      <c r="D19" s="56"/>
      <c r="E19" s="55" t="s">
        <v>34</v>
      </c>
      <c r="F19" s="56"/>
      <c r="G19" s="88"/>
    </row>
    <row r="25" spans="1:10" ht="15">
      <c r="J25" s="16"/>
    </row>
  </sheetData>
  <mergeCells count="2">
    <mergeCell ref="A1:G1"/>
    <mergeCell ref="A2:G2"/>
  </mergeCells>
  <phoneticPr fontId="15" type="noConversion"/>
  <printOptions horizontalCentered="1"/>
  <pageMargins left="0.5" right="0.5" top="0.5" bottom="0.25" header="0.25" footer="0.25"/>
  <pageSetup scale="92" fitToHeight="999" orientation="landscape" r:id="rId1"/>
  <headerFooter alignWithMargins="0">
    <oddHeader>&amp;C&amp;"Tahoma,Bold"&amp;12LAND MANAGEMENT SYSTEM RFP</oddHeader>
    <oddFooter>&amp;L&amp;"Arial Narrow,Regular"&amp;A&amp;C&amp;"Arial Narrow,Regular"&amp;F&amp;R&amp;"Arial Narrow,Regular"Page 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zoomScale="95" zoomScaleNormal="95" workbookViewId="0">
      <selection sqref="A1:G1"/>
    </sheetView>
  </sheetViews>
  <sheetFormatPr defaultColWidth="12.5703125" defaultRowHeight="12.75"/>
  <cols>
    <col min="1" max="1" width="53.28515625" style="1" customWidth="1"/>
    <col min="2" max="2" width="28.85546875" style="1" bestFit="1" customWidth="1"/>
    <col min="3" max="3" width="16.7109375" style="1" customWidth="1"/>
    <col min="4" max="4" width="23.140625" style="1" customWidth="1"/>
    <col min="5" max="5" width="0.7109375" style="174" customWidth="1"/>
    <col min="6" max="6" width="16.7109375" style="1" customWidth="1"/>
    <col min="7" max="7" width="23.140625" style="1" customWidth="1"/>
    <col min="8" max="16384" width="12.5703125" style="1"/>
  </cols>
  <sheetData>
    <row r="1" spans="1:8" s="12" customFormat="1" ht="40.5" customHeight="1">
      <c r="A1" s="247" t="s">
        <v>134</v>
      </c>
      <c r="B1" s="248"/>
      <c r="C1" s="248"/>
      <c r="D1" s="248"/>
      <c r="E1" s="248"/>
      <c r="F1" s="248"/>
      <c r="G1" s="248"/>
    </row>
    <row r="2" spans="1:8" s="12" customFormat="1" ht="25.5" customHeight="1">
      <c r="A2" s="61" t="s">
        <v>110</v>
      </c>
      <c r="B2" s="61"/>
      <c r="C2" s="62"/>
      <c r="D2" s="62"/>
      <c r="E2" s="172"/>
      <c r="F2" s="62"/>
      <c r="G2" s="62"/>
    </row>
    <row r="3" spans="1:8" ht="18">
      <c r="A3" s="66" t="s">
        <v>101</v>
      </c>
      <c r="B3" s="63"/>
      <c r="C3" s="64"/>
      <c r="D3" s="64"/>
      <c r="E3" s="218"/>
      <c r="F3" s="64"/>
      <c r="G3" s="64"/>
    </row>
    <row r="4" spans="1:8" ht="18">
      <c r="A4" s="66" t="s">
        <v>105</v>
      </c>
      <c r="B4" s="63"/>
      <c r="C4" s="64"/>
      <c r="D4" s="65"/>
      <c r="E4" s="219"/>
      <c r="F4" s="64"/>
      <c r="G4" s="65"/>
    </row>
    <row r="5" spans="1:8" ht="28.5">
      <c r="A5" s="23"/>
      <c r="B5" s="23"/>
      <c r="C5" s="222" t="s">
        <v>99</v>
      </c>
      <c r="D5" s="25"/>
      <c r="E5" s="173"/>
      <c r="F5" s="24" t="s">
        <v>100</v>
      </c>
      <c r="G5" s="223"/>
    </row>
    <row r="6" spans="1:8" s="10" customFormat="1" ht="60">
      <c r="A6" s="249" t="s">
        <v>36</v>
      </c>
      <c r="B6" s="249"/>
      <c r="C6" s="217" t="s">
        <v>102</v>
      </c>
      <c r="D6" s="67" t="s">
        <v>186</v>
      </c>
      <c r="E6" s="173"/>
      <c r="F6" s="67" t="s">
        <v>102</v>
      </c>
      <c r="G6" s="67" t="s">
        <v>186</v>
      </c>
      <c r="H6" s="40"/>
    </row>
    <row r="7" spans="1:8" ht="21" customHeight="1">
      <c r="A7" s="216" t="s">
        <v>165</v>
      </c>
      <c r="B7" s="250" t="s">
        <v>127</v>
      </c>
      <c r="C7" s="216"/>
      <c r="D7" s="216"/>
      <c r="E7" s="220"/>
      <c r="F7" s="216"/>
      <c r="G7" s="216"/>
    </row>
    <row r="8" spans="1:8" ht="21" customHeight="1">
      <c r="A8" s="216" t="s">
        <v>131</v>
      </c>
      <c r="B8" s="251"/>
      <c r="C8" s="216"/>
      <c r="D8" s="216"/>
      <c r="E8" s="220"/>
      <c r="F8" s="216"/>
      <c r="G8" s="216"/>
    </row>
    <row r="9" spans="1:8" ht="21" customHeight="1">
      <c r="A9" s="224" t="s">
        <v>190</v>
      </c>
      <c r="B9" s="251"/>
      <c r="C9" s="216"/>
      <c r="D9" s="216"/>
      <c r="E9" s="220"/>
      <c r="F9" s="216"/>
      <c r="G9" s="216"/>
    </row>
    <row r="10" spans="1:8" ht="21" customHeight="1">
      <c r="A10" s="224" t="s">
        <v>191</v>
      </c>
      <c r="B10" s="251"/>
      <c r="C10" s="216"/>
      <c r="D10" s="216"/>
      <c r="E10" s="220"/>
      <c r="F10" s="216"/>
      <c r="G10" s="216"/>
    </row>
    <row r="11" spans="1:8" s="41" customFormat="1" ht="21" customHeight="1">
      <c r="A11" s="224" t="s">
        <v>204</v>
      </c>
      <c r="B11" s="251"/>
      <c r="C11" s="216"/>
      <c r="D11" s="216"/>
      <c r="E11" s="220"/>
      <c r="F11" s="216"/>
      <c r="G11" s="216"/>
    </row>
    <row r="12" spans="1:8" s="41" customFormat="1" ht="21" customHeight="1">
      <c r="A12" s="225"/>
      <c r="B12" s="251"/>
      <c r="C12" s="215"/>
      <c r="D12" s="215"/>
      <c r="E12" s="221"/>
      <c r="F12" s="215"/>
      <c r="G12" s="215"/>
    </row>
    <row r="13" spans="1:8" ht="13.5" customHeight="1">
      <c r="A13" s="216" t="s">
        <v>117</v>
      </c>
      <c r="B13" s="251"/>
      <c r="C13" s="216"/>
      <c r="D13" s="216"/>
      <c r="E13" s="220"/>
      <c r="F13" s="216"/>
      <c r="G13" s="216"/>
    </row>
    <row r="14" spans="1:8" ht="13.5" customHeight="1">
      <c r="A14" s="216" t="s">
        <v>155</v>
      </c>
      <c r="B14" s="251"/>
      <c r="C14" s="216"/>
      <c r="D14" s="216"/>
      <c r="E14" s="220"/>
      <c r="F14" s="216"/>
      <c r="G14" s="216"/>
    </row>
    <row r="15" spans="1:8" ht="16.5">
      <c r="A15" s="216" t="s">
        <v>119</v>
      </c>
      <c r="B15" s="251"/>
      <c r="C15" s="216"/>
      <c r="D15" s="216"/>
      <c r="E15" s="220"/>
      <c r="F15" s="216"/>
      <c r="G15" s="216"/>
    </row>
    <row r="16" spans="1:8" s="41" customFormat="1" ht="16.5">
      <c r="A16" s="216" t="s">
        <v>173</v>
      </c>
      <c r="B16" s="251"/>
      <c r="C16" s="216"/>
      <c r="D16" s="216"/>
      <c r="E16" s="220"/>
      <c r="F16" s="216"/>
      <c r="G16" s="216"/>
    </row>
    <row r="17" spans="1:7" s="41" customFormat="1" ht="16.5">
      <c r="A17" s="216" t="s">
        <v>158</v>
      </c>
      <c r="B17" s="251"/>
      <c r="C17" s="216"/>
      <c r="D17" s="216"/>
      <c r="E17" s="220"/>
      <c r="F17" s="216"/>
      <c r="G17" s="216"/>
    </row>
    <row r="18" spans="1:7" s="41" customFormat="1" ht="16.5">
      <c r="A18" s="226" t="s">
        <v>176</v>
      </c>
      <c r="B18" s="251"/>
      <c r="C18" s="216"/>
      <c r="D18" s="216"/>
      <c r="E18" s="220"/>
      <c r="F18" s="216"/>
      <c r="G18" s="216"/>
    </row>
    <row r="19" spans="1:7" s="41" customFormat="1" ht="16.5">
      <c r="A19" s="216" t="s">
        <v>192</v>
      </c>
      <c r="B19" s="252"/>
      <c r="C19" s="216"/>
      <c r="D19" s="216"/>
      <c r="E19" s="220"/>
      <c r="F19" s="216"/>
      <c r="G19" s="216"/>
    </row>
  </sheetData>
  <mergeCells count="3">
    <mergeCell ref="A1:G1"/>
    <mergeCell ref="A6:B6"/>
    <mergeCell ref="B7:B19"/>
  </mergeCells>
  <phoneticPr fontId="15" type="noConversion"/>
  <printOptions horizontalCentered="1"/>
  <pageMargins left="0.5" right="0.5" top="0.5" bottom="0.5" header="0.25" footer="0.25"/>
  <pageSetup scale="80" fitToHeight="999" orientation="landscape" r:id="rId1"/>
  <headerFooter alignWithMargins="0">
    <oddHeader>&amp;C&amp;"Tahoma,Bold"&amp;12LAND MANAGEMENT SYSTEM RFP</oddHeader>
    <oddFooter>&amp;L&amp;"Arial Narrow,Regular"&amp;A&amp;C&amp;"Arial Narrow,Regular"&amp;F&amp;R&amp;"Arial Narrow,Regular"Page 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zoomScale="95" zoomScaleNormal="95" workbookViewId="0">
      <selection sqref="A1:G1"/>
    </sheetView>
  </sheetViews>
  <sheetFormatPr defaultColWidth="12.5703125" defaultRowHeight="12.75"/>
  <cols>
    <col min="1" max="1" width="3.85546875" style="1" bestFit="1" customWidth="1"/>
    <col min="2" max="2" width="32" style="4" customWidth="1"/>
    <col min="3" max="3" width="28" style="4" customWidth="1"/>
    <col min="4" max="4" width="19.42578125" style="4" customWidth="1"/>
    <col min="5" max="5" width="14.28515625" style="4" customWidth="1"/>
    <col min="6" max="6" width="13.7109375" style="4" customWidth="1"/>
    <col min="7" max="7" width="29.42578125" style="4" customWidth="1"/>
    <col min="8" max="16384" width="12.5703125" style="1"/>
  </cols>
  <sheetData>
    <row r="1" spans="1:7" ht="40.5" customHeight="1">
      <c r="A1" s="247" t="s">
        <v>135</v>
      </c>
      <c r="B1" s="248"/>
      <c r="C1" s="248"/>
      <c r="D1" s="248"/>
      <c r="E1" s="248"/>
      <c r="F1" s="248"/>
      <c r="G1" s="248"/>
    </row>
    <row r="2" spans="1:7" ht="12" customHeight="1">
      <c r="B2" s="6"/>
      <c r="C2" s="7"/>
      <c r="D2" s="7"/>
      <c r="E2" s="8"/>
      <c r="F2" s="8"/>
    </row>
    <row r="3" spans="1:7" s="13" customFormat="1" ht="18">
      <c r="A3" s="253" t="s">
        <v>11</v>
      </c>
      <c r="B3" s="253"/>
      <c r="C3" s="253"/>
      <c r="D3" s="253"/>
      <c r="E3" s="253"/>
      <c r="F3" s="253"/>
      <c r="G3" s="253"/>
    </row>
    <row r="4" spans="1:7" ht="9.75" customHeight="1" thickBot="1">
      <c r="A4" s="54"/>
      <c r="B4" s="68"/>
      <c r="C4" s="69"/>
      <c r="D4" s="69"/>
      <c r="E4" s="70"/>
      <c r="F4" s="70"/>
      <c r="G4" s="71"/>
    </row>
    <row r="5" spans="1:7" ht="25.5">
      <c r="A5" s="90" t="s">
        <v>143</v>
      </c>
      <c r="B5" s="91"/>
      <c r="C5" s="92"/>
      <c r="D5" s="92"/>
      <c r="E5" s="93"/>
      <c r="F5" s="93"/>
      <c r="G5" s="94"/>
    </row>
    <row r="6" spans="1:7" s="10" customFormat="1" ht="41.25" customHeight="1">
      <c r="A6" s="95"/>
      <c r="B6" s="96" t="s">
        <v>38</v>
      </c>
      <c r="C6" s="96" t="s">
        <v>39</v>
      </c>
      <c r="D6" s="96" t="s">
        <v>40</v>
      </c>
      <c r="E6" s="96" t="s">
        <v>41</v>
      </c>
      <c r="F6" s="96" t="s">
        <v>42</v>
      </c>
      <c r="G6" s="96" t="s">
        <v>161</v>
      </c>
    </row>
    <row r="7" spans="1:7" s="9" customFormat="1" ht="15.75">
      <c r="A7" s="72"/>
      <c r="B7" s="66" t="s">
        <v>37</v>
      </c>
      <c r="C7" s="69"/>
      <c r="D7" s="69"/>
      <c r="E7" s="70"/>
      <c r="F7" s="70"/>
      <c r="G7" s="71"/>
    </row>
    <row r="8" spans="1:7" ht="26.1" customHeight="1">
      <c r="A8" s="74" t="s">
        <v>43</v>
      </c>
      <c r="B8" s="75"/>
      <c r="C8" s="75"/>
      <c r="D8" s="75"/>
      <c r="E8" s="76"/>
      <c r="F8" s="76"/>
      <c r="G8" s="76"/>
    </row>
    <row r="9" spans="1:7" ht="26.1" customHeight="1">
      <c r="A9" s="74" t="s">
        <v>44</v>
      </c>
      <c r="B9" s="75"/>
      <c r="C9" s="75"/>
      <c r="D9" s="75"/>
      <c r="E9" s="76"/>
      <c r="F9" s="76"/>
      <c r="G9" s="76"/>
    </row>
    <row r="10" spans="1:7" ht="26.1" customHeight="1">
      <c r="A10" s="74" t="s">
        <v>45</v>
      </c>
      <c r="B10" s="75"/>
      <c r="C10" s="75"/>
      <c r="D10" s="75"/>
      <c r="E10" s="76"/>
      <c r="F10" s="76"/>
      <c r="G10" s="76"/>
    </row>
    <row r="11" spans="1:7" ht="26.1" customHeight="1">
      <c r="A11" s="74" t="s">
        <v>46</v>
      </c>
      <c r="B11" s="75"/>
      <c r="C11" s="75"/>
      <c r="D11" s="75"/>
      <c r="E11" s="76"/>
      <c r="F11" s="76"/>
      <c r="G11" s="76"/>
    </row>
    <row r="12" spans="1:7" ht="26.1" customHeight="1">
      <c r="A12" s="74" t="s">
        <v>47</v>
      </c>
      <c r="B12" s="75"/>
      <c r="C12" s="75"/>
      <c r="D12" s="75"/>
      <c r="E12" s="76"/>
      <c r="F12" s="76"/>
      <c r="G12" s="76"/>
    </row>
    <row r="13" spans="1:7" ht="26.1" customHeight="1">
      <c r="A13" s="74" t="s">
        <v>48</v>
      </c>
      <c r="B13" s="75"/>
      <c r="C13" s="75"/>
      <c r="D13" s="75"/>
      <c r="E13" s="76"/>
      <c r="F13" s="76"/>
      <c r="G13" s="76"/>
    </row>
    <row r="14" spans="1:7" ht="26.1" customHeight="1">
      <c r="A14" s="74" t="s">
        <v>49</v>
      </c>
      <c r="B14" s="75"/>
      <c r="C14" s="75"/>
      <c r="D14" s="75"/>
      <c r="E14" s="76"/>
      <c r="F14" s="76"/>
      <c r="G14" s="76"/>
    </row>
    <row r="15" spans="1:7" ht="26.1" customHeight="1">
      <c r="A15" s="74" t="s">
        <v>50</v>
      </c>
      <c r="B15" s="75"/>
      <c r="C15" s="75"/>
      <c r="D15" s="75"/>
      <c r="E15" s="76"/>
      <c r="F15" s="76"/>
      <c r="G15" s="76"/>
    </row>
    <row r="16" spans="1:7" ht="26.1" customHeight="1">
      <c r="A16" s="74" t="s">
        <v>51</v>
      </c>
      <c r="B16" s="75"/>
      <c r="C16" s="75"/>
      <c r="D16" s="75"/>
      <c r="E16" s="76"/>
      <c r="F16" s="76"/>
      <c r="G16" s="76"/>
    </row>
    <row r="17" spans="1:10" ht="26.1" customHeight="1">
      <c r="A17" s="74" t="s">
        <v>52</v>
      </c>
      <c r="B17" s="75"/>
      <c r="C17" s="75"/>
      <c r="D17" s="75"/>
      <c r="E17" s="76"/>
      <c r="F17" s="76"/>
      <c r="G17" s="76"/>
    </row>
    <row r="18" spans="1:10" ht="15">
      <c r="A18" s="11"/>
      <c r="B18" s="2"/>
      <c r="C18" s="2"/>
      <c r="D18" s="2"/>
    </row>
    <row r="19" spans="1:10" ht="15.75">
      <c r="A19" s="73" t="s">
        <v>111</v>
      </c>
      <c r="B19" s="2"/>
      <c r="C19" s="2"/>
      <c r="D19" s="2"/>
    </row>
    <row r="25" spans="1:10" ht="15">
      <c r="J25" s="16"/>
    </row>
  </sheetData>
  <mergeCells count="2">
    <mergeCell ref="A1:G1"/>
    <mergeCell ref="A3:G3"/>
  </mergeCells>
  <phoneticPr fontId="15" type="noConversion"/>
  <printOptions horizontalCentered="1"/>
  <pageMargins left="0.5" right="0.5" top="0.5" bottom="0.5" header="0.25" footer="0.25"/>
  <pageSetup scale="92" fitToHeight="999" orientation="landscape" r:id="rId1"/>
  <headerFooter alignWithMargins="0">
    <oddHeader>&amp;C&amp;"Tahoma,Bold"&amp;12LAND MANAGEMENT SYSTEM RFP</oddHeader>
    <oddFooter>&amp;L&amp;"Arial Narrow,Regular"&amp;A&amp;C&amp;"Arial Narrow,Regular"&amp;F&amp;R&amp;"Arial Narrow,Regular"Page 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1"/>
  <sheetViews>
    <sheetView zoomScale="95" zoomScaleNormal="95" workbookViewId="0">
      <selection sqref="A1:D1"/>
    </sheetView>
  </sheetViews>
  <sheetFormatPr defaultColWidth="12.5703125" defaultRowHeight="12.75"/>
  <cols>
    <col min="1" max="1" width="66" style="21" customWidth="1"/>
    <col min="2" max="2" width="6.140625" style="21" customWidth="1"/>
    <col min="3" max="3" width="3.5703125" style="21" customWidth="1"/>
    <col min="4" max="4" width="6.140625" style="21" customWidth="1"/>
    <col min="5" max="16384" width="12.5703125" style="21"/>
  </cols>
  <sheetData>
    <row r="1" spans="1:4" ht="40.5" customHeight="1">
      <c r="A1" s="247" t="s">
        <v>136</v>
      </c>
      <c r="B1" s="248"/>
      <c r="C1" s="248"/>
      <c r="D1" s="248"/>
    </row>
    <row r="2" spans="1:4" s="22" customFormat="1" ht="36.75" customHeight="1">
      <c r="A2" s="261" t="s">
        <v>35</v>
      </c>
      <c r="B2" s="261"/>
      <c r="C2" s="261"/>
      <c r="D2" s="261"/>
    </row>
    <row r="3" spans="1:4" s="22" customFormat="1" ht="36.75" customHeight="1" thickBot="1">
      <c r="A3" s="154"/>
      <c r="B3" s="154"/>
      <c r="C3" s="154"/>
      <c r="D3" s="154"/>
    </row>
    <row r="4" spans="1:4" ht="34.9" customHeight="1" thickBot="1">
      <c r="A4" s="262" t="s">
        <v>53</v>
      </c>
      <c r="B4" s="263"/>
      <c r="C4" s="263"/>
      <c r="D4" s="264"/>
    </row>
    <row r="5" spans="1:4" ht="16.5">
      <c r="A5" s="79"/>
      <c r="B5" s="80" t="s">
        <v>54</v>
      </c>
      <c r="C5" s="80"/>
      <c r="D5" s="80" t="s">
        <v>55</v>
      </c>
    </row>
    <row r="6" spans="1:4" ht="28.5" customHeight="1">
      <c r="A6" s="79" t="s">
        <v>174</v>
      </c>
      <c r="B6" s="97"/>
      <c r="C6" s="79"/>
      <c r="D6" s="97"/>
    </row>
    <row r="7" spans="1:4" ht="32.25" customHeight="1">
      <c r="A7" s="79" t="s">
        <v>128</v>
      </c>
      <c r="B7" s="97"/>
      <c r="C7" s="79"/>
      <c r="D7" s="97"/>
    </row>
    <row r="8" spans="1:4" ht="48" customHeight="1">
      <c r="A8" s="81" t="s">
        <v>70</v>
      </c>
      <c r="B8" s="97"/>
      <c r="C8" s="79"/>
      <c r="D8" s="97"/>
    </row>
    <row r="9" spans="1:4" ht="15" customHeight="1">
      <c r="A9" s="82" t="s">
        <v>71</v>
      </c>
      <c r="B9" s="83"/>
      <c r="C9" s="83"/>
      <c r="D9" s="83"/>
    </row>
    <row r="10" spans="1:4" ht="20.100000000000001" customHeight="1">
      <c r="A10" s="254"/>
      <c r="B10" s="254"/>
      <c r="C10" s="254"/>
      <c r="D10" s="254"/>
    </row>
    <row r="11" spans="1:4" ht="20.100000000000001" customHeight="1">
      <c r="A11" s="254"/>
      <c r="B11" s="254"/>
      <c r="C11" s="254"/>
      <c r="D11" s="254"/>
    </row>
    <row r="12" spans="1:4" ht="20.100000000000001" customHeight="1">
      <c r="A12" s="254"/>
      <c r="B12" s="254"/>
      <c r="C12" s="254"/>
      <c r="D12" s="254"/>
    </row>
    <row r="13" spans="1:4" ht="50.25" customHeight="1">
      <c r="A13" s="84" t="s">
        <v>175</v>
      </c>
      <c r="B13" s="97"/>
      <c r="C13" s="79"/>
      <c r="D13" s="97"/>
    </row>
    <row r="14" spans="1:4" ht="33" customHeight="1">
      <c r="A14" s="79" t="s">
        <v>112</v>
      </c>
      <c r="B14" s="97"/>
      <c r="C14" s="79"/>
      <c r="D14" s="97"/>
    </row>
    <row r="15" spans="1:4" ht="16.5">
      <c r="A15" s="84"/>
      <c r="B15" s="83"/>
      <c r="C15" s="79"/>
      <c r="D15" s="83"/>
    </row>
    <row r="16" spans="1:4" ht="27.75" customHeight="1">
      <c r="A16" s="257" t="s">
        <v>56</v>
      </c>
      <c r="B16" s="258"/>
      <c r="C16" s="258"/>
      <c r="D16" s="259"/>
    </row>
    <row r="17" spans="1:4" ht="16.5">
      <c r="A17" s="85"/>
      <c r="B17" s="80" t="s">
        <v>54</v>
      </c>
      <c r="C17" s="80"/>
      <c r="D17" s="80" t="s">
        <v>55</v>
      </c>
    </row>
    <row r="18" spans="1:4" ht="25.5" customHeight="1">
      <c r="A18" s="79" t="s">
        <v>162</v>
      </c>
      <c r="B18" s="97"/>
      <c r="C18" s="79"/>
      <c r="D18" s="97"/>
    </row>
    <row r="19" spans="1:4" ht="40.5" customHeight="1">
      <c r="A19" s="81" t="s">
        <v>180</v>
      </c>
      <c r="B19" s="97"/>
      <c r="C19" s="79"/>
      <c r="D19" s="97"/>
    </row>
    <row r="20" spans="1:4" ht="25.5" customHeight="1">
      <c r="A20" s="79" t="s">
        <v>107</v>
      </c>
      <c r="B20" s="97"/>
      <c r="C20" s="79"/>
      <c r="D20" s="97"/>
    </row>
    <row r="21" spans="1:4" ht="25.5" customHeight="1">
      <c r="A21" s="79" t="s">
        <v>106</v>
      </c>
      <c r="B21" s="97"/>
      <c r="C21" s="79"/>
      <c r="D21" s="97"/>
    </row>
    <row r="22" spans="1:4" ht="25.5" customHeight="1">
      <c r="A22" s="79" t="s">
        <v>62</v>
      </c>
      <c r="B22" s="97"/>
      <c r="C22" s="79"/>
      <c r="D22" s="97"/>
    </row>
    <row r="23" spans="1:4" ht="26.25" customHeight="1">
      <c r="A23" s="79"/>
      <c r="B23" s="79"/>
      <c r="C23" s="79"/>
      <c r="D23" s="79"/>
    </row>
    <row r="24" spans="1:4" ht="27.75" customHeight="1">
      <c r="A24" s="257" t="s">
        <v>57</v>
      </c>
      <c r="B24" s="258"/>
      <c r="C24" s="258"/>
      <c r="D24" s="259"/>
    </row>
    <row r="25" spans="1:4" ht="23.25" customHeight="1">
      <c r="A25" s="260" t="s">
        <v>144</v>
      </c>
      <c r="B25" s="260"/>
      <c r="C25" s="260"/>
      <c r="D25" s="260"/>
    </row>
    <row r="26" spans="1:4" ht="15" customHeight="1">
      <c r="A26" s="256"/>
      <c r="B26" s="256"/>
      <c r="C26" s="256"/>
      <c r="D26" s="256"/>
    </row>
    <row r="27" spans="1:4" ht="15" customHeight="1">
      <c r="A27" s="254" t="s">
        <v>75</v>
      </c>
      <c r="B27" s="254"/>
      <c r="C27" s="254"/>
      <c r="D27" s="254"/>
    </row>
    <row r="28" spans="1:4" ht="15" customHeight="1">
      <c r="A28" s="254"/>
      <c r="B28" s="254"/>
      <c r="C28" s="254"/>
      <c r="D28" s="254"/>
    </row>
    <row r="29" spans="1:4" ht="32.25" customHeight="1">
      <c r="A29" s="255" t="s">
        <v>181</v>
      </c>
      <c r="B29" s="255"/>
      <c r="C29" s="255"/>
      <c r="D29" s="255"/>
    </row>
    <row r="30" spans="1:4" ht="15" customHeight="1">
      <c r="A30" s="256"/>
      <c r="B30" s="256"/>
      <c r="C30" s="256"/>
      <c r="D30" s="256"/>
    </row>
    <row r="31" spans="1:4" ht="15" customHeight="1">
      <c r="A31" s="254" t="s">
        <v>75</v>
      </c>
      <c r="B31" s="254"/>
      <c r="C31" s="254"/>
      <c r="D31" s="254"/>
    </row>
    <row r="32" spans="1:4" ht="15" customHeight="1">
      <c r="A32" s="254"/>
      <c r="B32" s="254"/>
      <c r="C32" s="254"/>
      <c r="D32" s="254"/>
    </row>
    <row r="33" spans="1:4" ht="31.5" customHeight="1">
      <c r="A33" s="255" t="s">
        <v>145</v>
      </c>
      <c r="B33" s="266"/>
      <c r="C33" s="266"/>
      <c r="D33" s="266"/>
    </row>
    <row r="34" spans="1:4" ht="16.5">
      <c r="A34" s="256"/>
      <c r="B34" s="256"/>
      <c r="C34" s="256"/>
      <c r="D34" s="256"/>
    </row>
    <row r="35" spans="1:4" ht="15" customHeight="1">
      <c r="A35" s="254" t="s">
        <v>75</v>
      </c>
      <c r="B35" s="254"/>
      <c r="C35" s="254"/>
      <c r="D35" s="254"/>
    </row>
    <row r="36" spans="1:4" ht="15" customHeight="1">
      <c r="A36" s="86"/>
      <c r="B36" s="86"/>
      <c r="C36" s="86"/>
      <c r="D36" s="86"/>
    </row>
    <row r="37" spans="1:4" ht="37.5" customHeight="1">
      <c r="A37" s="255" t="s">
        <v>146</v>
      </c>
      <c r="B37" s="266"/>
      <c r="C37" s="266"/>
      <c r="D37" s="266"/>
    </row>
    <row r="38" spans="1:4" ht="16.5">
      <c r="A38" s="256"/>
      <c r="B38" s="256"/>
      <c r="C38" s="256"/>
      <c r="D38" s="256"/>
    </row>
    <row r="39" spans="1:4" ht="15" customHeight="1">
      <c r="A39" s="254" t="s">
        <v>75</v>
      </c>
      <c r="B39" s="254"/>
      <c r="C39" s="254"/>
      <c r="D39" s="254"/>
    </row>
    <row r="40" spans="1:4" ht="27" customHeight="1">
      <c r="A40" s="255" t="s">
        <v>76</v>
      </c>
      <c r="B40" s="255"/>
      <c r="C40" s="255"/>
      <c r="D40" s="255"/>
    </row>
    <row r="41" spans="1:4" ht="16.5">
      <c r="A41" s="256"/>
      <c r="B41" s="256"/>
      <c r="C41" s="256"/>
      <c r="D41" s="256"/>
    </row>
    <row r="42" spans="1:4" ht="15" customHeight="1">
      <c r="A42" s="254" t="s">
        <v>75</v>
      </c>
      <c r="B42" s="254"/>
      <c r="C42" s="254"/>
      <c r="D42" s="254"/>
    </row>
    <row r="43" spans="1:4" ht="15" customHeight="1">
      <c r="A43" s="254"/>
      <c r="B43" s="254"/>
      <c r="C43" s="254"/>
      <c r="D43" s="254"/>
    </row>
    <row r="44" spans="1:4" ht="15" customHeight="1">
      <c r="A44" s="254"/>
      <c r="B44" s="254"/>
      <c r="C44" s="254"/>
      <c r="D44" s="254"/>
    </row>
    <row r="45" spans="1:4" ht="15" customHeight="1">
      <c r="A45" s="254"/>
      <c r="B45" s="254"/>
      <c r="C45" s="254"/>
      <c r="D45" s="254"/>
    </row>
    <row r="46" spans="1:4" ht="27" customHeight="1">
      <c r="A46" s="255" t="s">
        <v>77</v>
      </c>
      <c r="B46" s="255"/>
      <c r="C46" s="255"/>
      <c r="D46" s="255"/>
    </row>
    <row r="47" spans="1:4" ht="16.5">
      <c r="A47" s="256"/>
      <c r="B47" s="256"/>
      <c r="C47" s="256"/>
      <c r="D47" s="256"/>
    </row>
    <row r="48" spans="1:4" ht="15" customHeight="1">
      <c r="A48" s="254" t="s">
        <v>75</v>
      </c>
      <c r="B48" s="254"/>
      <c r="C48" s="254"/>
      <c r="D48" s="254"/>
    </row>
    <row r="49" spans="1:4" ht="15" customHeight="1">
      <c r="A49" s="254"/>
      <c r="B49" s="254"/>
      <c r="C49" s="254"/>
      <c r="D49" s="254"/>
    </row>
    <row r="50" spans="1:4" ht="15" customHeight="1">
      <c r="A50" s="267"/>
      <c r="B50" s="267"/>
      <c r="C50" s="267"/>
      <c r="D50" s="267"/>
    </row>
    <row r="51" spans="1:4" ht="15" customHeight="1">
      <c r="A51" s="265"/>
      <c r="B51" s="265"/>
      <c r="C51" s="265"/>
      <c r="D51" s="265"/>
    </row>
  </sheetData>
  <mergeCells count="34">
    <mergeCell ref="A51:D51"/>
    <mergeCell ref="A33:D33"/>
    <mergeCell ref="A28:D28"/>
    <mergeCell ref="A43:D43"/>
    <mergeCell ref="A34:D34"/>
    <mergeCell ref="A35:D35"/>
    <mergeCell ref="A37:D37"/>
    <mergeCell ref="A38:D38"/>
    <mergeCell ref="A39:D39"/>
    <mergeCell ref="A40:D40"/>
    <mergeCell ref="A49:D49"/>
    <mergeCell ref="A50:D50"/>
    <mergeCell ref="A41:D41"/>
    <mergeCell ref="A42:D42"/>
    <mergeCell ref="A46:D46"/>
    <mergeCell ref="A47:D47"/>
    <mergeCell ref="A1:D1"/>
    <mergeCell ref="A2:D2"/>
    <mergeCell ref="A4:D4"/>
    <mergeCell ref="A10:D10"/>
    <mergeCell ref="A11:D11"/>
    <mergeCell ref="A12:D12"/>
    <mergeCell ref="A16:D16"/>
    <mergeCell ref="A24:D24"/>
    <mergeCell ref="A25:D25"/>
    <mergeCell ref="A26:D26"/>
    <mergeCell ref="A48:D48"/>
    <mergeCell ref="A44:D44"/>
    <mergeCell ref="A45:D45"/>
    <mergeCell ref="A27:D27"/>
    <mergeCell ref="A29:D29"/>
    <mergeCell ref="A30:D30"/>
    <mergeCell ref="A31:D31"/>
    <mergeCell ref="A32:D32"/>
  </mergeCells>
  <printOptions horizontalCentered="1"/>
  <pageMargins left="0.5" right="0.5" top="0.5" bottom="0.5" header="0.25" footer="0.25"/>
  <pageSetup fitToHeight="999" orientation="portrait" r:id="rId1"/>
  <headerFooter alignWithMargins="0">
    <oddHeader>&amp;C&amp;"Tahoma,Bold"&amp;12LAND MANAGEMENT SYSTEM RFP</oddHeader>
    <oddFooter>&amp;L&amp;"Arial Narrow,Regular"&amp;A&amp;C&amp;"Arial Narrow,Regular"&amp;F&amp;R&amp;"Arial Narrow,Regular"Page &amp;P</oddFooter>
  </headerFooter>
  <rowBreaks count="1" manualBreakCount="1">
    <brk id="23" max="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B13ED-7240-438C-8A84-AFE2D048F99A}">
  <sheetPr>
    <tabColor theme="7" tint="0.249977111117893"/>
  </sheetPr>
  <dimension ref="A1:L78"/>
  <sheetViews>
    <sheetView zoomScale="95" zoomScaleNormal="95" workbookViewId="0">
      <selection sqref="A1:J1"/>
    </sheetView>
  </sheetViews>
  <sheetFormatPr defaultColWidth="9.140625" defaultRowHeight="16.5"/>
  <cols>
    <col min="1" max="1" width="44.5703125" style="106" customWidth="1"/>
    <col min="2" max="2" width="16.42578125" style="106" customWidth="1"/>
    <col min="3" max="3" width="12.5703125" style="106" bestFit="1" customWidth="1"/>
    <col min="4" max="5" width="7.7109375" style="106" customWidth="1"/>
    <col min="6" max="6" width="15.85546875" style="106" customWidth="1"/>
    <col min="7" max="7" width="7.85546875" style="106" customWidth="1"/>
    <col min="8" max="8" width="13" style="106" customWidth="1"/>
    <col min="9" max="9" width="14.140625" style="106" customWidth="1"/>
    <col min="10" max="10" width="15" style="106" customWidth="1"/>
    <col min="11" max="11" width="6.28515625" style="106" customWidth="1"/>
    <col min="12" max="12" width="19.140625" style="106" customWidth="1"/>
    <col min="13" max="16384" width="9.140625" style="106"/>
  </cols>
  <sheetData>
    <row r="1" spans="1:12" ht="40.5" customHeight="1">
      <c r="A1" s="280" t="s">
        <v>147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2" ht="9" customHeight="1">
      <c r="A2" s="107"/>
      <c r="B2" s="107"/>
      <c r="C2" s="107"/>
      <c r="D2" s="107"/>
      <c r="E2" s="107"/>
      <c r="F2" s="107"/>
      <c r="G2" s="108"/>
      <c r="H2" s="108"/>
      <c r="I2" s="109"/>
      <c r="J2" s="110"/>
      <c r="K2" s="111"/>
      <c r="L2" s="111"/>
    </row>
    <row r="3" spans="1:12" ht="17.25" thickBot="1">
      <c r="A3" s="107"/>
      <c r="B3" s="107"/>
      <c r="C3" s="107"/>
      <c r="D3" s="107"/>
      <c r="E3" s="107"/>
      <c r="F3" s="112"/>
      <c r="G3" s="112" t="s">
        <v>90</v>
      </c>
      <c r="H3" s="113"/>
      <c r="I3" s="113"/>
      <c r="J3" s="113"/>
    </row>
    <row r="4" spans="1:12" ht="13.5" customHeight="1" thickTop="1">
      <c r="A4" s="114"/>
      <c r="B4" s="115"/>
      <c r="C4" s="115"/>
      <c r="D4" s="115"/>
      <c r="E4" s="115"/>
      <c r="F4" s="115"/>
      <c r="G4" s="115"/>
      <c r="H4" s="115"/>
      <c r="I4" s="116"/>
      <c r="J4" s="117"/>
      <c r="K4" s="118"/>
      <c r="L4" s="118"/>
    </row>
    <row r="5" spans="1:12" ht="12.75" customHeight="1">
      <c r="A5" s="119" t="s">
        <v>121</v>
      </c>
      <c r="B5" s="120"/>
      <c r="C5" s="120"/>
      <c r="D5" s="115"/>
      <c r="E5" s="115"/>
      <c r="F5" s="115"/>
      <c r="G5" s="121"/>
      <c r="H5" s="122"/>
      <c r="I5" s="123"/>
      <c r="J5" s="123"/>
      <c r="K5" s="118"/>
      <c r="L5" s="118"/>
    </row>
    <row r="6" spans="1:12">
      <c r="A6" s="124" t="s">
        <v>122</v>
      </c>
      <c r="B6" s="120"/>
      <c r="C6" s="120"/>
      <c r="D6" s="125"/>
      <c r="E6" s="125"/>
      <c r="F6" s="125"/>
      <c r="G6" s="126"/>
      <c r="H6" s="126"/>
      <c r="I6" s="126"/>
      <c r="J6" s="126"/>
      <c r="K6" s="127"/>
      <c r="L6" s="127"/>
    </row>
    <row r="7" spans="1:12" ht="12.75" customHeight="1">
      <c r="A7" s="282" t="s">
        <v>123</v>
      </c>
      <c r="B7" s="282"/>
      <c r="C7" s="282"/>
      <c r="D7" s="128"/>
      <c r="E7" s="128"/>
      <c r="F7" s="128"/>
      <c r="G7" s="126"/>
      <c r="H7" s="126"/>
      <c r="I7" s="126"/>
      <c r="J7" s="126"/>
      <c r="K7" s="129"/>
      <c r="L7" s="129"/>
    </row>
    <row r="8" spans="1:12" ht="12.75" customHeight="1">
      <c r="A8" s="124" t="s">
        <v>124</v>
      </c>
      <c r="B8" s="130"/>
      <c r="C8" s="130"/>
      <c r="D8" s="128"/>
      <c r="E8" s="128"/>
      <c r="F8" s="128"/>
      <c r="G8" s="126"/>
      <c r="H8" s="126"/>
      <c r="I8" s="126"/>
      <c r="J8" s="126"/>
      <c r="K8" s="129"/>
      <c r="L8" s="129"/>
    </row>
    <row r="9" spans="1:12" ht="12.75" customHeight="1">
      <c r="A9" s="124" t="s">
        <v>125</v>
      </c>
      <c r="B9" s="130"/>
      <c r="C9" s="130"/>
      <c r="D9" s="128"/>
      <c r="E9" s="128"/>
      <c r="F9" s="128"/>
      <c r="G9" s="115"/>
      <c r="H9" s="115"/>
      <c r="I9" s="127"/>
      <c r="J9" s="131"/>
      <c r="K9" s="129"/>
      <c r="L9" s="129"/>
    </row>
    <row r="10" spans="1:12" ht="12.75" customHeight="1">
      <c r="A10" s="132" t="s">
        <v>126</v>
      </c>
      <c r="B10" s="133"/>
      <c r="C10" s="133"/>
      <c r="D10" s="128"/>
      <c r="E10" s="128"/>
      <c r="F10" s="128"/>
      <c r="G10" s="115"/>
      <c r="H10" s="115"/>
      <c r="I10" s="127"/>
      <c r="J10" s="131"/>
      <c r="K10" s="129"/>
      <c r="L10" s="129"/>
    </row>
    <row r="11" spans="1:12" ht="9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</row>
    <row r="12" spans="1:12" s="135" customFormat="1" ht="27" customHeight="1">
      <c r="A12" s="283" t="s">
        <v>148</v>
      </c>
      <c r="B12" s="284"/>
      <c r="C12" s="284"/>
      <c r="D12" s="284"/>
      <c r="E12" s="284"/>
      <c r="F12" s="284"/>
      <c r="G12" s="284"/>
      <c r="H12" s="284"/>
      <c r="I12" s="284"/>
      <c r="J12" s="285"/>
    </row>
    <row r="13" spans="1:12" ht="11.25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</row>
    <row r="14" spans="1:12" ht="13.5" customHeight="1">
      <c r="A14" s="137"/>
      <c r="B14" s="137"/>
      <c r="C14" s="137"/>
      <c r="D14" s="137"/>
      <c r="E14" s="137"/>
      <c r="F14" s="137"/>
      <c r="H14" s="138" t="s">
        <v>84</v>
      </c>
      <c r="I14" s="139" t="s">
        <v>85</v>
      </c>
      <c r="J14" s="191" t="s">
        <v>68</v>
      </c>
      <c r="L14" s="136"/>
    </row>
    <row r="15" spans="1:12">
      <c r="A15" s="231" t="s">
        <v>103</v>
      </c>
      <c r="B15" s="232"/>
      <c r="C15" s="232"/>
      <c r="D15" s="232"/>
      <c r="E15" s="232"/>
      <c r="F15" s="232"/>
      <c r="G15" s="233"/>
      <c r="H15" s="193"/>
      <c r="I15" s="189"/>
      <c r="J15" s="196">
        <f>C58</f>
        <v>0</v>
      </c>
      <c r="L15" s="136"/>
    </row>
    <row r="16" spans="1:12" ht="15" customHeight="1">
      <c r="A16" s="236" t="s">
        <v>58</v>
      </c>
      <c r="B16" s="237"/>
      <c r="C16" s="237"/>
      <c r="D16" s="237"/>
      <c r="E16" s="237"/>
      <c r="F16" s="238"/>
      <c r="G16" s="239"/>
      <c r="H16" s="193"/>
      <c r="I16" s="190"/>
      <c r="J16" s="196">
        <f>I58</f>
        <v>0</v>
      </c>
      <c r="L16" s="136"/>
    </row>
    <row r="17" spans="1:12" ht="14.25" customHeight="1">
      <c r="A17" s="240" t="s">
        <v>60</v>
      </c>
      <c r="B17" s="235"/>
      <c r="C17" s="235"/>
      <c r="D17" s="235"/>
      <c r="E17" s="235"/>
      <c r="F17" s="232"/>
      <c r="G17" s="233"/>
      <c r="H17" s="193"/>
      <c r="I17" s="190"/>
      <c r="J17" s="196"/>
      <c r="L17" s="136"/>
    </row>
    <row r="18" spans="1:12" ht="14.25" customHeight="1">
      <c r="A18" s="236" t="s">
        <v>59</v>
      </c>
      <c r="B18" s="237"/>
      <c r="C18" s="237"/>
      <c r="D18" s="237"/>
      <c r="E18" s="237"/>
      <c r="F18" s="238"/>
      <c r="G18" s="239"/>
      <c r="H18" s="193"/>
      <c r="I18" s="190"/>
      <c r="J18" s="196">
        <f>F58</f>
        <v>0</v>
      </c>
      <c r="L18" s="136"/>
    </row>
    <row r="19" spans="1:12" ht="14.25" customHeight="1">
      <c r="A19" s="187" t="s">
        <v>65</v>
      </c>
      <c r="B19" s="234" t="s">
        <v>91</v>
      </c>
      <c r="C19" s="235"/>
      <c r="D19" s="235"/>
      <c r="E19" s="235"/>
      <c r="F19" s="232"/>
      <c r="G19" s="233"/>
      <c r="H19" s="193"/>
      <c r="I19" s="190"/>
      <c r="J19" s="196">
        <f>'J - Modification Costs'!C16</f>
        <v>0</v>
      </c>
      <c r="L19" s="136"/>
    </row>
    <row r="20" spans="1:12" ht="14.25" customHeight="1">
      <c r="A20" s="236" t="s">
        <v>64</v>
      </c>
      <c r="B20" s="237"/>
      <c r="C20" s="237"/>
      <c r="D20" s="237"/>
      <c r="E20" s="237"/>
      <c r="F20" s="238"/>
      <c r="G20" s="239"/>
      <c r="H20" s="193"/>
      <c r="I20" s="190"/>
      <c r="J20" s="196"/>
      <c r="L20" s="136"/>
    </row>
    <row r="21" spans="1:12" ht="14.25" customHeight="1">
      <c r="A21" s="187" t="s">
        <v>79</v>
      </c>
      <c r="B21" s="234" t="s">
        <v>67</v>
      </c>
      <c r="C21" s="235"/>
      <c r="D21" s="235"/>
      <c r="E21" s="235"/>
      <c r="F21" s="232"/>
      <c r="G21" s="233"/>
      <c r="H21" s="193"/>
      <c r="I21" s="190"/>
      <c r="J21" s="196">
        <f>'H - Interface Costs'!C22</f>
        <v>0</v>
      </c>
      <c r="L21" s="136"/>
    </row>
    <row r="22" spans="1:12" ht="14.25" customHeight="1">
      <c r="A22" s="186" t="s">
        <v>61</v>
      </c>
      <c r="B22" s="241" t="s">
        <v>92</v>
      </c>
      <c r="C22" s="237"/>
      <c r="D22" s="237"/>
      <c r="E22" s="237"/>
      <c r="F22" s="238"/>
      <c r="G22" s="239"/>
      <c r="H22" s="193"/>
      <c r="I22" s="190"/>
      <c r="J22" s="196">
        <f>'I - Conversion Costs'!C16</f>
        <v>0</v>
      </c>
      <c r="L22" s="136"/>
    </row>
    <row r="23" spans="1:12" ht="14.25" customHeight="1">
      <c r="A23" s="240" t="s">
        <v>149</v>
      </c>
      <c r="B23" s="235"/>
      <c r="C23" s="235"/>
      <c r="D23" s="235"/>
      <c r="E23" s="235"/>
      <c r="F23" s="232"/>
      <c r="G23" s="233"/>
      <c r="H23" s="193"/>
      <c r="I23" s="190"/>
      <c r="J23" s="196"/>
      <c r="L23" s="136"/>
    </row>
    <row r="24" spans="1:12" ht="14.25" customHeight="1">
      <c r="A24" s="242"/>
      <c r="B24" s="237"/>
      <c r="C24" s="237"/>
      <c r="D24" s="237"/>
      <c r="E24" s="237"/>
      <c r="F24" s="238"/>
      <c r="G24" s="239"/>
      <c r="H24" s="193"/>
      <c r="I24" s="190"/>
      <c r="J24" s="196"/>
      <c r="L24" s="136"/>
    </row>
    <row r="25" spans="1:12" ht="14.25" customHeight="1">
      <c r="A25" s="243"/>
      <c r="B25" s="235"/>
      <c r="C25" s="235"/>
      <c r="D25" s="235"/>
      <c r="E25" s="235"/>
      <c r="F25" s="232"/>
      <c r="G25" s="233"/>
      <c r="H25" s="193"/>
      <c r="I25" s="190"/>
      <c r="J25" s="196"/>
      <c r="L25" s="136"/>
    </row>
    <row r="26" spans="1:12" ht="15" customHeight="1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L26" s="136"/>
    </row>
    <row r="27" spans="1:12" ht="14.25" customHeight="1">
      <c r="A27" s="236" t="s">
        <v>114</v>
      </c>
      <c r="B27" s="237"/>
      <c r="C27" s="237"/>
      <c r="D27" s="237"/>
      <c r="E27" s="237"/>
      <c r="F27" s="238"/>
      <c r="G27" s="239"/>
      <c r="H27" s="194"/>
      <c r="I27" s="192"/>
      <c r="J27" s="196"/>
      <c r="L27" s="136"/>
    </row>
    <row r="28" spans="1:12" ht="14.25" customHeight="1">
      <c r="A28" s="240" t="s">
        <v>150</v>
      </c>
      <c r="B28" s="235"/>
      <c r="C28" s="235"/>
      <c r="D28" s="235"/>
      <c r="E28" s="235"/>
      <c r="F28" s="232"/>
      <c r="G28" s="233"/>
      <c r="H28" s="195"/>
      <c r="I28" s="188"/>
      <c r="J28" s="196"/>
      <c r="L28" s="136"/>
    </row>
    <row r="29" spans="1:12" ht="15" customHeight="1">
      <c r="A29" s="236" t="s">
        <v>151</v>
      </c>
      <c r="B29" s="237"/>
      <c r="C29" s="237"/>
      <c r="D29" s="237"/>
      <c r="E29" s="237"/>
      <c r="F29" s="238"/>
      <c r="G29" s="239"/>
      <c r="H29" s="194"/>
      <c r="I29" s="192"/>
      <c r="J29" s="196"/>
      <c r="L29" s="136"/>
    </row>
    <row r="30" spans="1:12" ht="15" customHeight="1">
      <c r="A30" s="241"/>
      <c r="B30" s="237"/>
      <c r="C30" s="237"/>
      <c r="D30" s="237"/>
      <c r="E30" s="237"/>
      <c r="F30" s="238"/>
      <c r="G30" s="239"/>
      <c r="H30" s="194"/>
      <c r="I30" s="192"/>
      <c r="J30" s="196"/>
      <c r="L30" s="136"/>
    </row>
    <row r="31" spans="1:12">
      <c r="A31" s="236" t="s">
        <v>2</v>
      </c>
      <c r="B31" s="237"/>
      <c r="C31" s="237"/>
      <c r="D31" s="237"/>
      <c r="E31" s="237"/>
      <c r="F31" s="238"/>
      <c r="G31" s="239"/>
      <c r="H31" s="194"/>
      <c r="I31" s="192"/>
      <c r="J31" s="196"/>
    </row>
    <row r="32" spans="1:12">
      <c r="A32" s="142"/>
      <c r="B32" s="142"/>
      <c r="C32" s="142"/>
      <c r="D32" s="142"/>
      <c r="E32" s="142"/>
      <c r="F32" s="142"/>
      <c r="G32" s="108"/>
      <c r="H32" s="108"/>
      <c r="I32" s="108"/>
      <c r="J32" s="197">
        <f>SUM(J15:J31)</f>
        <v>0</v>
      </c>
    </row>
    <row r="33" spans="1:12">
      <c r="A33" s="142"/>
      <c r="B33" s="142"/>
      <c r="C33" s="142"/>
      <c r="D33" s="142"/>
      <c r="E33" s="142"/>
      <c r="F33" s="142"/>
      <c r="G33" s="108"/>
      <c r="H33" s="108"/>
      <c r="I33" s="108"/>
      <c r="J33" s="108"/>
      <c r="L33" s="143"/>
    </row>
    <row r="34" spans="1:12" s="135" customFormat="1" ht="27" customHeight="1">
      <c r="A34" s="286" t="s">
        <v>152</v>
      </c>
      <c r="B34" s="286"/>
      <c r="C34" s="286"/>
      <c r="D34" s="286"/>
      <c r="E34" s="286"/>
      <c r="F34" s="286"/>
      <c r="G34" s="286"/>
      <c r="H34" s="286"/>
      <c r="I34" s="286"/>
      <c r="J34" s="286"/>
      <c r="K34" s="106"/>
    </row>
    <row r="35" spans="1:12" ht="6.75" customHeight="1"/>
    <row r="36" spans="1:12">
      <c r="J36" s="140" t="s">
        <v>68</v>
      </c>
    </row>
    <row r="37" spans="1:12">
      <c r="A37" s="236" t="s">
        <v>3</v>
      </c>
      <c r="B37" s="237"/>
      <c r="C37" s="237"/>
      <c r="D37" s="237"/>
      <c r="E37" s="237"/>
      <c r="F37" s="238"/>
      <c r="G37" s="239"/>
      <c r="H37" s="194"/>
      <c r="I37" s="192"/>
      <c r="J37" s="196">
        <f>J58+'H - Interface Costs'!D22</f>
        <v>0</v>
      </c>
    </row>
    <row r="38" spans="1:12">
      <c r="A38" s="236" t="s">
        <v>114</v>
      </c>
      <c r="B38" s="237"/>
      <c r="C38" s="237"/>
      <c r="D38" s="237"/>
      <c r="E38" s="237"/>
      <c r="F38" s="238"/>
      <c r="G38" s="239"/>
      <c r="H38" s="194"/>
      <c r="I38" s="192"/>
      <c r="J38" s="196"/>
    </row>
    <row r="39" spans="1:12">
      <c r="A39" s="108"/>
      <c r="B39" s="108"/>
      <c r="C39" s="108"/>
      <c r="D39" s="108"/>
      <c r="E39" s="108"/>
      <c r="F39" s="108"/>
      <c r="G39" s="108"/>
      <c r="H39" s="108"/>
      <c r="I39" s="108"/>
      <c r="J39" s="197">
        <f>SUM(J37:J38)</f>
        <v>0</v>
      </c>
    </row>
    <row r="40" spans="1:12" ht="17.25" customHeight="1">
      <c r="A40" s="108"/>
      <c r="B40" s="108"/>
      <c r="C40" s="108"/>
      <c r="D40" s="108"/>
      <c r="E40" s="108"/>
      <c r="F40" s="108"/>
      <c r="G40" s="108"/>
      <c r="H40" s="108"/>
      <c r="I40" s="108"/>
      <c r="J40" s="205"/>
    </row>
    <row r="41" spans="1:12" ht="1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L41" s="108"/>
    </row>
    <row r="42" spans="1:12" s="135" customFormat="1" ht="27" customHeight="1">
      <c r="A42" s="286" t="s">
        <v>4</v>
      </c>
      <c r="B42" s="286"/>
      <c r="C42" s="286"/>
      <c r="D42" s="286"/>
      <c r="E42" s="286"/>
      <c r="F42" s="286"/>
      <c r="G42" s="286"/>
      <c r="H42" s="286"/>
      <c r="I42" s="286"/>
      <c r="J42" s="286"/>
    </row>
    <row r="43" spans="1:12" ht="13.5" customHeight="1">
      <c r="A43" s="108"/>
      <c r="B43" s="108"/>
      <c r="C43" s="108"/>
      <c r="D43" s="108"/>
      <c r="E43" s="108"/>
      <c r="F43" s="108"/>
      <c r="G43" s="107"/>
      <c r="H43" s="107"/>
      <c r="I43" s="144"/>
      <c r="J43" s="145"/>
      <c r="K43" s="144"/>
      <c r="L43" s="144"/>
    </row>
    <row r="44" spans="1:12" ht="12.75" customHeight="1">
      <c r="A44" s="108"/>
      <c r="B44" s="272" t="s">
        <v>113</v>
      </c>
      <c r="C44" s="273" t="s">
        <v>86</v>
      </c>
      <c r="D44" s="274" t="s">
        <v>78</v>
      </c>
      <c r="E44" s="274"/>
      <c r="F44" s="274"/>
      <c r="G44" s="275" t="s">
        <v>87</v>
      </c>
      <c r="H44" s="275"/>
      <c r="I44" s="275"/>
      <c r="J44" s="276" t="s">
        <v>83</v>
      </c>
    </row>
    <row r="45" spans="1:12" ht="43.5" customHeight="1">
      <c r="A45" s="108"/>
      <c r="B45" s="272"/>
      <c r="C45" s="273"/>
      <c r="D45" s="146" t="s">
        <v>85</v>
      </c>
      <c r="E45" s="42" t="s">
        <v>82</v>
      </c>
      <c r="F45" s="42" t="s">
        <v>88</v>
      </c>
      <c r="G45" s="184" t="s">
        <v>85</v>
      </c>
      <c r="H45" s="185" t="s">
        <v>82</v>
      </c>
      <c r="I45" s="185" t="s">
        <v>89</v>
      </c>
      <c r="J45" s="277"/>
    </row>
    <row r="46" spans="1:12" ht="12.75" customHeight="1">
      <c r="A46" s="147" t="s">
        <v>63</v>
      </c>
      <c r="B46" s="148"/>
      <c r="C46" s="148"/>
      <c r="D46" s="148"/>
      <c r="E46" s="148"/>
      <c r="F46" s="148"/>
      <c r="G46" s="148"/>
      <c r="H46" s="148"/>
      <c r="I46" s="148"/>
      <c r="J46" s="148"/>
    </row>
    <row r="47" spans="1:12" ht="12.75" customHeight="1">
      <c r="A47" s="176" t="s">
        <v>117</v>
      </c>
      <c r="B47" s="180"/>
      <c r="C47" s="181"/>
      <c r="D47" s="182"/>
      <c r="E47" s="182"/>
      <c r="F47" s="183"/>
      <c r="G47" s="199"/>
      <c r="H47" s="199"/>
      <c r="I47" s="200"/>
      <c r="J47" s="198"/>
    </row>
    <row r="48" spans="1:12" ht="12.75" customHeight="1">
      <c r="A48" s="176" t="s">
        <v>155</v>
      </c>
      <c r="B48" s="180"/>
      <c r="C48" s="181"/>
      <c r="D48" s="182"/>
      <c r="E48" s="182"/>
      <c r="F48" s="183"/>
      <c r="G48" s="199"/>
      <c r="H48" s="199"/>
      <c r="I48" s="200"/>
      <c r="J48" s="198"/>
    </row>
    <row r="49" spans="1:10" ht="12.75" customHeight="1">
      <c r="A49" s="176" t="s">
        <v>158</v>
      </c>
      <c r="B49" s="180"/>
      <c r="C49" s="181"/>
      <c r="D49" s="182"/>
      <c r="E49" s="182"/>
      <c r="F49" s="183"/>
      <c r="G49" s="199"/>
      <c r="H49" s="199"/>
      <c r="I49" s="200"/>
      <c r="J49" s="198"/>
    </row>
    <row r="50" spans="1:10" ht="12.75" customHeight="1">
      <c r="A50" s="176" t="s">
        <v>118</v>
      </c>
      <c r="B50" s="180"/>
      <c r="C50" s="181"/>
      <c r="D50" s="182"/>
      <c r="E50" s="182"/>
      <c r="F50" s="183"/>
      <c r="G50" s="199"/>
      <c r="H50" s="199"/>
      <c r="I50" s="200"/>
      <c r="J50" s="198"/>
    </row>
    <row r="51" spans="1:10" ht="12.75" customHeight="1">
      <c r="A51" s="176" t="s">
        <v>159</v>
      </c>
      <c r="B51" s="180"/>
      <c r="C51" s="181"/>
      <c r="D51" s="182"/>
      <c r="E51" s="182"/>
      <c r="F51" s="183"/>
      <c r="G51" s="199"/>
      <c r="H51" s="199"/>
      <c r="I51" s="200"/>
      <c r="J51" s="198"/>
    </row>
    <row r="52" spans="1:10" ht="12.75" customHeight="1">
      <c r="A52" s="176" t="s">
        <v>167</v>
      </c>
      <c r="B52" s="180"/>
      <c r="C52" s="181"/>
      <c r="D52" s="182"/>
      <c r="E52" s="182"/>
      <c r="F52" s="183"/>
      <c r="G52" s="199"/>
      <c r="H52" s="199"/>
      <c r="I52" s="200"/>
      <c r="J52" s="198"/>
    </row>
    <row r="53" spans="1:10" ht="12.75" customHeight="1">
      <c r="A53" s="175" t="s">
        <v>119</v>
      </c>
      <c r="B53" s="180"/>
      <c r="C53" s="181"/>
      <c r="D53" s="182"/>
      <c r="E53" s="182"/>
      <c r="F53" s="183"/>
      <c r="G53" s="199"/>
      <c r="H53" s="199"/>
      <c r="I53" s="200"/>
      <c r="J53" s="198"/>
    </row>
    <row r="54" spans="1:10" ht="12.75" customHeight="1">
      <c r="A54" s="175" t="s">
        <v>160</v>
      </c>
      <c r="B54" s="180"/>
      <c r="C54" s="181"/>
      <c r="D54" s="182"/>
      <c r="E54" s="182"/>
      <c r="F54" s="183"/>
      <c r="G54" s="199"/>
      <c r="H54" s="199"/>
      <c r="I54" s="200"/>
      <c r="J54" s="198"/>
    </row>
    <row r="55" spans="1:10" ht="12.75" customHeight="1">
      <c r="A55" s="175" t="s">
        <v>168</v>
      </c>
      <c r="B55" s="180"/>
      <c r="C55" s="181"/>
      <c r="D55" s="182"/>
      <c r="E55" s="182"/>
      <c r="F55" s="183"/>
      <c r="G55" s="199"/>
      <c r="H55" s="199"/>
      <c r="I55" s="200"/>
      <c r="J55" s="198"/>
    </row>
    <row r="56" spans="1:10" ht="12.75" customHeight="1">
      <c r="A56" s="175" t="s">
        <v>173</v>
      </c>
      <c r="B56" s="180"/>
      <c r="C56" s="181"/>
      <c r="D56" s="182"/>
      <c r="E56" s="182"/>
      <c r="F56" s="183"/>
      <c r="G56" s="199"/>
      <c r="H56" s="199"/>
      <c r="I56" s="200"/>
      <c r="J56" s="198"/>
    </row>
    <row r="57" spans="1:10" ht="12.75" customHeight="1">
      <c r="A57" s="175" t="s">
        <v>153</v>
      </c>
      <c r="B57" s="179"/>
      <c r="C57" s="181"/>
      <c r="D57" s="182"/>
      <c r="E57" s="182"/>
      <c r="F57" s="183"/>
      <c r="G57" s="199"/>
      <c r="H57" s="199"/>
      <c r="I57" s="200"/>
      <c r="J57" s="198"/>
    </row>
    <row r="58" spans="1:10" ht="18.75">
      <c r="A58" s="149" t="s">
        <v>0</v>
      </c>
      <c r="B58" s="149"/>
      <c r="C58" s="177">
        <f t="shared" ref="C58:J58" si="0">SUM(C47:C57)</f>
        <v>0</v>
      </c>
      <c r="D58" s="178">
        <f t="shared" si="0"/>
        <v>0</v>
      </c>
      <c r="E58" s="178">
        <f t="shared" si="0"/>
        <v>0</v>
      </c>
      <c r="F58" s="177">
        <f t="shared" si="0"/>
        <v>0</v>
      </c>
      <c r="G58" s="178">
        <f t="shared" si="0"/>
        <v>0</v>
      </c>
      <c r="H58" s="178">
        <f t="shared" si="0"/>
        <v>0</v>
      </c>
      <c r="I58" s="177">
        <f t="shared" si="0"/>
        <v>0</v>
      </c>
      <c r="J58" s="177">
        <f t="shared" si="0"/>
        <v>0</v>
      </c>
    </row>
    <row r="59" spans="1:10" ht="18.75">
      <c r="A59" s="149"/>
      <c r="B59" s="149"/>
      <c r="C59" s="201"/>
      <c r="D59" s="202"/>
      <c r="E59" s="202"/>
      <c r="F59" s="201"/>
      <c r="G59" s="202"/>
      <c r="H59" s="202"/>
      <c r="I59" s="201"/>
      <c r="J59" s="201"/>
    </row>
    <row r="60" spans="1:10" ht="12.75" customHeight="1">
      <c r="A60" s="108"/>
      <c r="B60" s="272" t="s">
        <v>113</v>
      </c>
      <c r="C60" s="273" t="s">
        <v>86</v>
      </c>
      <c r="D60" s="274" t="s">
        <v>78</v>
      </c>
      <c r="E60" s="274"/>
      <c r="F60" s="274"/>
      <c r="G60" s="275" t="s">
        <v>87</v>
      </c>
      <c r="H60" s="275"/>
      <c r="I60" s="275"/>
      <c r="J60" s="276" t="s">
        <v>83</v>
      </c>
    </row>
    <row r="61" spans="1:10" ht="43.5" customHeight="1">
      <c r="A61" s="203" t="s">
        <v>166</v>
      </c>
      <c r="B61" s="272"/>
      <c r="C61" s="273"/>
      <c r="D61" s="146" t="s">
        <v>85</v>
      </c>
      <c r="E61" s="42" t="s">
        <v>82</v>
      </c>
      <c r="F61" s="42" t="s">
        <v>88</v>
      </c>
      <c r="G61" s="184" t="s">
        <v>85</v>
      </c>
      <c r="H61" s="185" t="s">
        <v>82</v>
      </c>
      <c r="I61" s="185" t="s">
        <v>89</v>
      </c>
      <c r="J61" s="277"/>
    </row>
    <row r="62" spans="1:10" ht="12.75" customHeight="1">
      <c r="A62" s="147" t="s">
        <v>63</v>
      </c>
      <c r="B62" s="148"/>
      <c r="C62" s="148"/>
      <c r="D62" s="148"/>
      <c r="E62" s="148"/>
      <c r="F62" s="148"/>
      <c r="G62" s="148"/>
      <c r="H62" s="148"/>
      <c r="I62" s="148"/>
      <c r="J62" s="148"/>
    </row>
    <row r="63" spans="1:10" ht="12.75" customHeight="1">
      <c r="A63" s="176" t="s">
        <v>194</v>
      </c>
      <c r="B63" s="180"/>
      <c r="C63" s="181"/>
      <c r="D63" s="182"/>
      <c r="E63" s="182"/>
      <c r="F63" s="183"/>
      <c r="G63" s="199"/>
      <c r="H63" s="199"/>
      <c r="I63" s="200"/>
      <c r="J63" s="198"/>
    </row>
    <row r="64" spans="1:10" ht="12.75" customHeight="1">
      <c r="A64" s="175" t="s">
        <v>169</v>
      </c>
      <c r="B64" s="180"/>
      <c r="C64" s="181"/>
      <c r="D64" s="182"/>
      <c r="E64" s="182"/>
      <c r="F64" s="183"/>
      <c r="G64" s="199"/>
      <c r="H64" s="199"/>
      <c r="I64" s="200"/>
      <c r="J64" s="198"/>
    </row>
    <row r="65" spans="1:10" ht="12.75" customHeight="1">
      <c r="A65" s="176"/>
      <c r="B65" s="180"/>
      <c r="C65" s="181"/>
      <c r="D65" s="182"/>
      <c r="E65" s="182"/>
      <c r="F65" s="183"/>
      <c r="G65" s="199"/>
      <c r="H65" s="199"/>
      <c r="I65" s="200"/>
      <c r="J65" s="198"/>
    </row>
    <row r="66" spans="1:10" ht="18.75">
      <c r="A66" s="149" t="s">
        <v>0</v>
      </c>
      <c r="B66" s="149"/>
      <c r="C66" s="177">
        <f t="shared" ref="C66:J66" si="1">SUM(C63:C65)</f>
        <v>0</v>
      </c>
      <c r="D66" s="178">
        <f t="shared" si="1"/>
        <v>0</v>
      </c>
      <c r="E66" s="178">
        <f t="shared" si="1"/>
        <v>0</v>
      </c>
      <c r="F66" s="177">
        <f t="shared" si="1"/>
        <v>0</v>
      </c>
      <c r="G66" s="178">
        <f t="shared" si="1"/>
        <v>0</v>
      </c>
      <c r="H66" s="178">
        <f t="shared" si="1"/>
        <v>0</v>
      </c>
      <c r="I66" s="177">
        <f t="shared" si="1"/>
        <v>0</v>
      </c>
      <c r="J66" s="177">
        <f t="shared" si="1"/>
        <v>0</v>
      </c>
    </row>
    <row r="67" spans="1:10" s="214" customFormat="1" ht="18.75">
      <c r="A67" s="149"/>
      <c r="B67" s="149"/>
      <c r="C67" s="201"/>
      <c r="D67" s="202"/>
      <c r="E67" s="202"/>
      <c r="F67" s="201"/>
      <c r="G67" s="202"/>
      <c r="H67" s="202"/>
      <c r="I67" s="201"/>
      <c r="J67" s="201"/>
    </row>
    <row r="68" spans="1:10" s="209" customFormat="1">
      <c r="A68" s="206" t="s">
        <v>69</v>
      </c>
      <c r="B68" s="207"/>
      <c r="C68" s="207"/>
      <c r="D68" s="207"/>
      <c r="E68" s="207"/>
      <c r="F68" s="207"/>
      <c r="G68" s="208"/>
      <c r="H68" s="208"/>
      <c r="I68" s="152"/>
      <c r="J68" s="153"/>
    </row>
    <row r="69" spans="1:10" s="209" customFormat="1" ht="4.5" customHeight="1" thickBot="1">
      <c r="A69" s="210"/>
      <c r="B69" s="210"/>
      <c r="C69" s="210"/>
      <c r="D69" s="210"/>
      <c r="E69" s="210"/>
      <c r="F69" s="210"/>
      <c r="G69" s="208"/>
      <c r="H69" s="208"/>
      <c r="I69" s="152"/>
      <c r="J69" s="153"/>
    </row>
    <row r="70" spans="1:10" s="209" customFormat="1" ht="66">
      <c r="A70" s="211" t="s">
        <v>187</v>
      </c>
      <c r="B70" s="278"/>
      <c r="C70" s="278"/>
      <c r="D70" s="278"/>
      <c r="E70" s="278"/>
      <c r="F70" s="278"/>
      <c r="G70" s="278"/>
      <c r="H70" s="278"/>
      <c r="I70" s="278"/>
      <c r="J70" s="279"/>
    </row>
    <row r="71" spans="1:10" s="209" customFormat="1" ht="33">
      <c r="A71" s="212" t="s">
        <v>188</v>
      </c>
      <c r="B71" s="268"/>
      <c r="C71" s="268"/>
      <c r="D71" s="268"/>
      <c r="E71" s="268"/>
      <c r="F71" s="268"/>
      <c r="G71" s="268"/>
      <c r="H71" s="268"/>
      <c r="I71" s="268"/>
      <c r="J71" s="269"/>
    </row>
    <row r="72" spans="1:10" s="209" customFormat="1" ht="49.5">
      <c r="A72" s="212" t="s">
        <v>5</v>
      </c>
      <c r="B72" s="268"/>
      <c r="C72" s="268"/>
      <c r="D72" s="268"/>
      <c r="E72" s="268"/>
      <c r="F72" s="268"/>
      <c r="G72" s="268"/>
      <c r="H72" s="268"/>
      <c r="I72" s="268"/>
      <c r="J72" s="269"/>
    </row>
    <row r="73" spans="1:10" s="209" customFormat="1" ht="33">
      <c r="A73" s="212" t="s">
        <v>6</v>
      </c>
      <c r="B73" s="268"/>
      <c r="C73" s="268"/>
      <c r="D73" s="268"/>
      <c r="E73" s="268"/>
      <c r="F73" s="268"/>
      <c r="G73" s="268"/>
      <c r="H73" s="268"/>
      <c r="I73" s="268"/>
      <c r="J73" s="269"/>
    </row>
    <row r="74" spans="1:10" s="209" customFormat="1" ht="33">
      <c r="A74" s="212" t="s">
        <v>7</v>
      </c>
      <c r="B74" s="268"/>
      <c r="C74" s="268"/>
      <c r="D74" s="268"/>
      <c r="E74" s="268"/>
      <c r="F74" s="268"/>
      <c r="G74" s="268"/>
      <c r="H74" s="268"/>
      <c r="I74" s="268"/>
      <c r="J74" s="269"/>
    </row>
    <row r="75" spans="1:10" s="209" customFormat="1" ht="33">
      <c r="A75" s="212" t="s">
        <v>8</v>
      </c>
      <c r="B75" s="268"/>
      <c r="C75" s="268"/>
      <c r="D75" s="268"/>
      <c r="E75" s="268"/>
      <c r="F75" s="268"/>
      <c r="G75" s="268"/>
      <c r="H75" s="268"/>
      <c r="I75" s="268"/>
      <c r="J75" s="269"/>
    </row>
    <row r="76" spans="1:10" s="209" customFormat="1" ht="49.5">
      <c r="A76" s="212" t="s">
        <v>9</v>
      </c>
      <c r="B76" s="268"/>
      <c r="C76" s="268"/>
      <c r="D76" s="268"/>
      <c r="E76" s="268"/>
      <c r="F76" s="268"/>
      <c r="G76" s="268"/>
      <c r="H76" s="268"/>
      <c r="I76" s="268"/>
      <c r="J76" s="269"/>
    </row>
    <row r="77" spans="1:10" s="209" customFormat="1">
      <c r="A77" s="212" t="s">
        <v>189</v>
      </c>
      <c r="B77" s="268"/>
      <c r="C77" s="268"/>
      <c r="D77" s="268"/>
      <c r="E77" s="268"/>
      <c r="F77" s="268"/>
      <c r="G77" s="268"/>
      <c r="H77" s="268"/>
      <c r="I77" s="268"/>
      <c r="J77" s="269"/>
    </row>
    <row r="78" spans="1:10" s="209" customFormat="1" ht="33.75" thickBot="1">
      <c r="A78" s="213" t="s">
        <v>10</v>
      </c>
      <c r="B78" s="270"/>
      <c r="C78" s="270"/>
      <c r="D78" s="270"/>
      <c r="E78" s="270"/>
      <c r="F78" s="270"/>
      <c r="G78" s="270"/>
      <c r="H78" s="270"/>
      <c r="I78" s="270"/>
      <c r="J78" s="271"/>
    </row>
  </sheetData>
  <mergeCells count="24">
    <mergeCell ref="D60:F60"/>
    <mergeCell ref="G60:I60"/>
    <mergeCell ref="J60:J61"/>
    <mergeCell ref="A1:J1"/>
    <mergeCell ref="A7:C7"/>
    <mergeCell ref="A12:J12"/>
    <mergeCell ref="A34:J34"/>
    <mergeCell ref="A42:J42"/>
    <mergeCell ref="B77:J77"/>
    <mergeCell ref="B78:J78"/>
    <mergeCell ref="B44:B45"/>
    <mergeCell ref="C44:C45"/>
    <mergeCell ref="D44:F44"/>
    <mergeCell ref="G44:I44"/>
    <mergeCell ref="J44:J45"/>
    <mergeCell ref="B70:J70"/>
    <mergeCell ref="B71:J71"/>
    <mergeCell ref="B72:J72"/>
    <mergeCell ref="B73:J73"/>
    <mergeCell ref="B74:J74"/>
    <mergeCell ref="B75:J75"/>
    <mergeCell ref="B76:J76"/>
    <mergeCell ref="B60:B61"/>
    <mergeCell ref="C60:C61"/>
  </mergeCells>
  <printOptions horizontalCentered="1"/>
  <pageMargins left="0.5" right="0.5" top="0.5" bottom="0.5" header="0.25" footer="0.25"/>
  <pageSetup scale="80" fitToHeight="999" orientation="landscape" r:id="rId1"/>
  <headerFooter alignWithMargins="0">
    <oddHeader>&amp;C&amp;"Tahoma,Bold"&amp;12LAND MANAGEMENT SYSTEM RFP</oddHeader>
    <oddFooter>&amp;L&amp;"Arial Narrow,Regular"&amp;A&amp;C&amp;"Arial Narrow,Regular"&amp;F&amp;R&amp;"Arial Narrow,Regular"Page &amp;P</oddFooter>
  </headerFooter>
  <rowBreaks count="2" manualBreakCount="2">
    <brk id="41" max="9" man="1"/>
    <brk id="67" max="9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AE44B-AA15-4A84-BC52-B9EE4A077CB2}">
  <sheetPr>
    <tabColor theme="3" tint="9.9978637043366805E-2"/>
  </sheetPr>
  <dimension ref="A1:N78"/>
  <sheetViews>
    <sheetView zoomScale="95" zoomScaleNormal="95" workbookViewId="0">
      <selection activeCell="N10" sqref="N10"/>
    </sheetView>
  </sheetViews>
  <sheetFormatPr defaultColWidth="9.140625" defaultRowHeight="16.5"/>
  <cols>
    <col min="1" max="1" width="44.5703125" style="106" customWidth="1"/>
    <col min="2" max="2" width="16.42578125" style="106" customWidth="1"/>
    <col min="3" max="3" width="12.5703125" style="106" bestFit="1" customWidth="1"/>
    <col min="4" max="5" width="7.7109375" style="106" customWidth="1"/>
    <col min="6" max="6" width="15.85546875" style="106" customWidth="1"/>
    <col min="7" max="7" width="7.85546875" style="106" customWidth="1"/>
    <col min="8" max="8" width="13" style="106" customWidth="1"/>
    <col min="9" max="9" width="14.140625" style="106" customWidth="1"/>
    <col min="10" max="10" width="15" style="106" customWidth="1"/>
    <col min="11" max="11" width="6.28515625" style="106" customWidth="1"/>
    <col min="12" max="12" width="19.140625" style="106" customWidth="1"/>
    <col min="13" max="16384" width="9.140625" style="106"/>
  </cols>
  <sheetData>
    <row r="1" spans="1:12" ht="40.5" customHeight="1">
      <c r="A1" s="287" t="s">
        <v>154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12" ht="9" customHeight="1">
      <c r="A2" s="107"/>
      <c r="B2" s="107"/>
      <c r="C2" s="107"/>
      <c r="D2" s="107"/>
      <c r="E2" s="107"/>
      <c r="F2" s="107"/>
      <c r="G2" s="108"/>
      <c r="H2" s="108"/>
      <c r="I2" s="109"/>
      <c r="J2" s="110"/>
      <c r="K2" s="111"/>
      <c r="L2" s="111"/>
    </row>
    <row r="3" spans="1:12" ht="17.25" thickBot="1">
      <c r="A3" s="107"/>
      <c r="B3" s="107"/>
      <c r="C3" s="107"/>
      <c r="D3" s="107"/>
      <c r="E3" s="107"/>
      <c r="F3" s="112"/>
      <c r="G3" s="112" t="s">
        <v>90</v>
      </c>
      <c r="H3" s="113"/>
      <c r="I3" s="113"/>
      <c r="J3" s="113"/>
    </row>
    <row r="4" spans="1:12" ht="13.5" customHeight="1" thickTop="1">
      <c r="A4" s="114"/>
      <c r="B4" s="115"/>
      <c r="C4" s="115"/>
      <c r="D4" s="115"/>
      <c r="E4" s="115"/>
      <c r="F4" s="115"/>
      <c r="G4" s="115"/>
      <c r="H4" s="115"/>
      <c r="I4" s="116"/>
      <c r="J4" s="117"/>
      <c r="K4" s="118"/>
      <c r="L4" s="118"/>
    </row>
    <row r="5" spans="1:12" ht="12.75" customHeight="1">
      <c r="A5" s="119" t="s">
        <v>121</v>
      </c>
      <c r="B5" s="120"/>
      <c r="C5" s="120"/>
      <c r="D5" s="115"/>
      <c r="E5" s="115"/>
      <c r="F5" s="115"/>
      <c r="G5" s="121"/>
      <c r="H5" s="122"/>
      <c r="I5" s="123"/>
      <c r="J5" s="123"/>
      <c r="K5" s="118"/>
      <c r="L5" s="118"/>
    </row>
    <row r="6" spans="1:12">
      <c r="A6" s="124" t="s">
        <v>122</v>
      </c>
      <c r="B6" s="120"/>
      <c r="C6" s="120"/>
      <c r="D6" s="125"/>
      <c r="E6" s="125"/>
      <c r="F6" s="125"/>
      <c r="G6" s="126"/>
      <c r="H6" s="126"/>
      <c r="I6" s="126"/>
      <c r="J6" s="126"/>
      <c r="K6" s="127"/>
      <c r="L6" s="127"/>
    </row>
    <row r="7" spans="1:12" ht="12.75" customHeight="1">
      <c r="A7" s="282" t="s">
        <v>123</v>
      </c>
      <c r="B7" s="282"/>
      <c r="C7" s="282"/>
      <c r="D7" s="128"/>
      <c r="E7" s="128"/>
      <c r="F7" s="128"/>
      <c r="G7" s="126"/>
      <c r="H7" s="126"/>
      <c r="I7" s="126"/>
      <c r="J7" s="126"/>
      <c r="K7" s="129"/>
      <c r="L7" s="129"/>
    </row>
    <row r="8" spans="1:12" ht="12.75" customHeight="1">
      <c r="A8" s="124" t="s">
        <v>124</v>
      </c>
      <c r="B8" s="130"/>
      <c r="C8" s="130"/>
      <c r="D8" s="128"/>
      <c r="E8" s="128"/>
      <c r="F8" s="128"/>
      <c r="G8" s="126"/>
      <c r="H8" s="126"/>
      <c r="I8" s="126"/>
      <c r="J8" s="126"/>
      <c r="K8" s="129"/>
      <c r="L8" s="129"/>
    </row>
    <row r="9" spans="1:12" ht="12.75" customHeight="1">
      <c r="A9" s="124" t="s">
        <v>125</v>
      </c>
      <c r="B9" s="130"/>
      <c r="C9" s="130"/>
      <c r="D9" s="128"/>
      <c r="E9" s="128"/>
      <c r="F9" s="128"/>
      <c r="G9" s="115"/>
      <c r="H9" s="115"/>
      <c r="I9" s="127"/>
      <c r="J9" s="131"/>
      <c r="K9" s="129"/>
      <c r="L9" s="129"/>
    </row>
    <row r="10" spans="1:12" ht="12.75" customHeight="1">
      <c r="A10" s="132" t="s">
        <v>126</v>
      </c>
      <c r="B10" s="133"/>
      <c r="C10" s="133"/>
      <c r="D10" s="128"/>
      <c r="E10" s="128"/>
      <c r="F10" s="128"/>
      <c r="G10" s="115"/>
      <c r="H10" s="115"/>
      <c r="I10" s="127"/>
      <c r="J10" s="131"/>
      <c r="K10" s="129"/>
      <c r="L10" s="129"/>
    </row>
    <row r="11" spans="1:12" ht="9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</row>
    <row r="12" spans="1:12" s="135" customFormat="1" ht="27" customHeight="1">
      <c r="A12" s="283" t="s">
        <v>148</v>
      </c>
      <c r="B12" s="284"/>
      <c r="C12" s="284"/>
      <c r="D12" s="284"/>
      <c r="E12" s="284"/>
      <c r="F12" s="284"/>
      <c r="G12" s="284"/>
      <c r="H12" s="284"/>
      <c r="I12" s="284"/>
      <c r="J12" s="285"/>
    </row>
    <row r="13" spans="1:12" ht="11.25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</row>
    <row r="14" spans="1:12" ht="13.5" customHeight="1">
      <c r="A14" s="137"/>
      <c r="B14" s="137"/>
      <c r="C14" s="137"/>
      <c r="D14" s="137"/>
      <c r="E14" s="137"/>
      <c r="F14" s="137"/>
      <c r="H14" s="138" t="s">
        <v>84</v>
      </c>
      <c r="I14" s="139" t="s">
        <v>85</v>
      </c>
      <c r="J14" s="191" t="s">
        <v>68</v>
      </c>
      <c r="L14" s="136"/>
    </row>
    <row r="15" spans="1:12">
      <c r="A15" s="231" t="s">
        <v>103</v>
      </c>
      <c r="B15" s="232"/>
      <c r="C15" s="232"/>
      <c r="D15" s="232"/>
      <c r="E15" s="232"/>
      <c r="F15" s="232"/>
      <c r="G15" s="233"/>
      <c r="H15" s="193"/>
      <c r="I15" s="189"/>
      <c r="J15" s="196">
        <f>C58</f>
        <v>0</v>
      </c>
      <c r="L15" s="136"/>
    </row>
    <row r="16" spans="1:12" ht="15" customHeight="1">
      <c r="A16" s="236" t="s">
        <v>58</v>
      </c>
      <c r="B16" s="237"/>
      <c r="C16" s="237"/>
      <c r="D16" s="237"/>
      <c r="E16" s="237"/>
      <c r="F16" s="238"/>
      <c r="G16" s="239"/>
      <c r="H16" s="193"/>
      <c r="I16" s="190"/>
      <c r="J16" s="196">
        <f>I58</f>
        <v>0</v>
      </c>
      <c r="L16" s="136"/>
    </row>
    <row r="17" spans="1:12" ht="14.25" customHeight="1">
      <c r="A17" s="240" t="s">
        <v>60</v>
      </c>
      <c r="B17" s="235"/>
      <c r="C17" s="235"/>
      <c r="D17" s="235"/>
      <c r="E17" s="235"/>
      <c r="F17" s="232"/>
      <c r="G17" s="233"/>
      <c r="H17" s="193"/>
      <c r="I17" s="190"/>
      <c r="J17" s="196"/>
      <c r="L17" s="136"/>
    </row>
    <row r="18" spans="1:12" ht="14.25" customHeight="1">
      <c r="A18" s="236" t="s">
        <v>59</v>
      </c>
      <c r="B18" s="237"/>
      <c r="C18" s="237"/>
      <c r="D18" s="237"/>
      <c r="E18" s="237"/>
      <c r="F18" s="238"/>
      <c r="G18" s="239"/>
      <c r="H18" s="193"/>
      <c r="I18" s="190"/>
      <c r="J18" s="196">
        <f>F58</f>
        <v>0</v>
      </c>
      <c r="L18" s="136"/>
    </row>
    <row r="19" spans="1:12" ht="14.25" customHeight="1">
      <c r="A19" s="187" t="s">
        <v>65</v>
      </c>
      <c r="B19" s="234" t="s">
        <v>91</v>
      </c>
      <c r="C19" s="235"/>
      <c r="D19" s="235"/>
      <c r="E19" s="235"/>
      <c r="F19" s="232"/>
      <c r="G19" s="233"/>
      <c r="H19" s="193"/>
      <c r="I19" s="190"/>
      <c r="J19" s="196">
        <f>'J - Modification Costs'!C16</f>
        <v>0</v>
      </c>
      <c r="L19" s="136"/>
    </row>
    <row r="20" spans="1:12" ht="14.25" customHeight="1">
      <c r="A20" s="236" t="s">
        <v>64</v>
      </c>
      <c r="B20" s="237"/>
      <c r="C20" s="237"/>
      <c r="D20" s="237"/>
      <c r="E20" s="237"/>
      <c r="F20" s="238"/>
      <c r="G20" s="239"/>
      <c r="H20" s="193"/>
      <c r="I20" s="190"/>
      <c r="J20" s="196"/>
      <c r="L20" s="136"/>
    </row>
    <row r="21" spans="1:12" ht="14.25" customHeight="1">
      <c r="A21" s="187" t="s">
        <v>79</v>
      </c>
      <c r="B21" s="234" t="s">
        <v>67</v>
      </c>
      <c r="C21" s="235"/>
      <c r="D21" s="235"/>
      <c r="E21" s="235"/>
      <c r="F21" s="232"/>
      <c r="G21" s="233"/>
      <c r="H21" s="193"/>
      <c r="I21" s="190"/>
      <c r="J21" s="196">
        <f>'H - Interface Costs'!C22</f>
        <v>0</v>
      </c>
      <c r="L21" s="136"/>
    </row>
    <row r="22" spans="1:12" ht="14.25" customHeight="1">
      <c r="A22" s="186" t="s">
        <v>61</v>
      </c>
      <c r="B22" s="241" t="s">
        <v>92</v>
      </c>
      <c r="C22" s="237"/>
      <c r="D22" s="237"/>
      <c r="E22" s="237"/>
      <c r="F22" s="238"/>
      <c r="G22" s="239"/>
      <c r="H22" s="193"/>
      <c r="I22" s="190"/>
      <c r="J22" s="196">
        <f>'I - Conversion Costs'!C16</f>
        <v>0</v>
      </c>
      <c r="L22" s="136"/>
    </row>
    <row r="23" spans="1:12" ht="14.25" customHeight="1">
      <c r="A23" s="240" t="s">
        <v>149</v>
      </c>
      <c r="B23" s="235"/>
      <c r="C23" s="235"/>
      <c r="D23" s="235"/>
      <c r="E23" s="235"/>
      <c r="F23" s="232"/>
      <c r="G23" s="233"/>
      <c r="H23" s="193"/>
      <c r="I23" s="190"/>
      <c r="J23" s="196"/>
      <c r="L23" s="136"/>
    </row>
    <row r="24" spans="1:12" ht="14.25" customHeight="1">
      <c r="A24" s="242"/>
      <c r="B24" s="237"/>
      <c r="C24" s="237"/>
      <c r="D24" s="237"/>
      <c r="E24" s="237"/>
      <c r="F24" s="238"/>
      <c r="G24" s="239"/>
      <c r="H24" s="193"/>
      <c r="I24" s="190"/>
      <c r="J24" s="196"/>
      <c r="L24" s="136"/>
    </row>
    <row r="25" spans="1:12" ht="14.25" customHeight="1">
      <c r="A25" s="243"/>
      <c r="B25" s="235"/>
      <c r="C25" s="235"/>
      <c r="D25" s="235"/>
      <c r="E25" s="235"/>
      <c r="F25" s="232"/>
      <c r="G25" s="233"/>
      <c r="H25" s="193"/>
      <c r="I25" s="190"/>
      <c r="J25" s="196"/>
      <c r="L25" s="136"/>
    </row>
    <row r="26" spans="1:12" ht="15" customHeight="1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36"/>
    </row>
    <row r="27" spans="1:12" ht="14.25" customHeight="1">
      <c r="A27" s="236" t="s">
        <v>114</v>
      </c>
      <c r="B27" s="237"/>
      <c r="C27" s="237"/>
      <c r="D27" s="237"/>
      <c r="E27" s="237"/>
      <c r="F27" s="238"/>
      <c r="G27" s="239"/>
      <c r="H27" s="194"/>
      <c r="I27" s="192"/>
      <c r="J27" s="196"/>
      <c r="K27" s="141"/>
      <c r="L27" s="136"/>
    </row>
    <row r="28" spans="1:12" ht="14.25" customHeight="1">
      <c r="A28" s="240" t="s">
        <v>150</v>
      </c>
      <c r="B28" s="235"/>
      <c r="C28" s="235"/>
      <c r="D28" s="235"/>
      <c r="E28" s="235"/>
      <c r="F28" s="232"/>
      <c r="G28" s="233"/>
      <c r="H28" s="195"/>
      <c r="I28" s="188"/>
      <c r="J28" s="196"/>
      <c r="K28" s="141"/>
      <c r="L28" s="136"/>
    </row>
    <row r="29" spans="1:12" ht="15" customHeight="1">
      <c r="A29" s="236" t="s">
        <v>151</v>
      </c>
      <c r="B29" s="237"/>
      <c r="C29" s="237"/>
      <c r="D29" s="237"/>
      <c r="E29" s="237"/>
      <c r="F29" s="238"/>
      <c r="G29" s="239"/>
      <c r="H29" s="194"/>
      <c r="I29" s="192"/>
      <c r="J29" s="196"/>
      <c r="K29" s="141"/>
      <c r="L29" s="136"/>
    </row>
    <row r="30" spans="1:12" ht="15" customHeight="1">
      <c r="A30" s="241"/>
      <c r="B30" s="237"/>
      <c r="C30" s="237"/>
      <c r="D30" s="237"/>
      <c r="E30" s="237"/>
      <c r="F30" s="238"/>
      <c r="G30" s="239"/>
      <c r="H30" s="194"/>
      <c r="I30" s="192"/>
      <c r="J30" s="196"/>
      <c r="K30" s="141"/>
      <c r="L30" s="136"/>
    </row>
    <row r="31" spans="1:12">
      <c r="A31" s="236" t="s">
        <v>2</v>
      </c>
      <c r="B31" s="237"/>
      <c r="C31" s="237"/>
      <c r="D31" s="237"/>
      <c r="E31" s="237"/>
      <c r="F31" s="238"/>
      <c r="G31" s="239"/>
      <c r="H31" s="194"/>
      <c r="I31" s="192"/>
      <c r="J31" s="196"/>
      <c r="K31" s="141"/>
    </row>
    <row r="32" spans="1:12">
      <c r="A32" s="142"/>
      <c r="B32" s="142"/>
      <c r="C32" s="142"/>
      <c r="D32" s="142"/>
      <c r="E32" s="142"/>
      <c r="F32" s="142"/>
      <c r="G32" s="108"/>
      <c r="H32" s="108"/>
      <c r="I32" s="108"/>
      <c r="J32" s="197">
        <f>SUM(J15:J31)</f>
        <v>0</v>
      </c>
      <c r="K32" s="141"/>
    </row>
    <row r="33" spans="1:14">
      <c r="A33" s="142"/>
      <c r="B33" s="142"/>
      <c r="C33" s="142"/>
      <c r="D33" s="142"/>
      <c r="E33" s="142"/>
      <c r="F33" s="142"/>
      <c r="G33" s="108"/>
      <c r="H33" s="108"/>
      <c r="I33" s="108"/>
      <c r="J33" s="108"/>
      <c r="K33" s="141"/>
      <c r="L33" s="143"/>
    </row>
    <row r="34" spans="1:14" s="135" customFormat="1" ht="27" customHeight="1">
      <c r="A34" s="286" t="s">
        <v>152</v>
      </c>
      <c r="B34" s="286"/>
      <c r="C34" s="286"/>
      <c r="D34" s="286"/>
      <c r="E34" s="286"/>
      <c r="F34" s="286"/>
      <c r="G34" s="286"/>
      <c r="H34" s="286"/>
      <c r="I34" s="286"/>
      <c r="J34" s="286"/>
    </row>
    <row r="35" spans="1:14" ht="6.75" customHeight="1"/>
    <row r="36" spans="1:14">
      <c r="J36" s="140" t="s">
        <v>68</v>
      </c>
    </row>
    <row r="37" spans="1:14">
      <c r="A37" s="236" t="s">
        <v>3</v>
      </c>
      <c r="B37" s="237"/>
      <c r="C37" s="237"/>
      <c r="D37" s="237"/>
      <c r="E37" s="237"/>
      <c r="F37" s="238"/>
      <c r="G37" s="239"/>
      <c r="H37" s="194"/>
      <c r="I37" s="192"/>
      <c r="J37" s="196">
        <f>J58+'H - Interface Costs'!D22</f>
        <v>0</v>
      </c>
    </row>
    <row r="38" spans="1:14">
      <c r="A38" s="236" t="s">
        <v>114</v>
      </c>
      <c r="B38" s="237"/>
      <c r="C38" s="237"/>
      <c r="D38" s="237"/>
      <c r="E38" s="237"/>
      <c r="F38" s="238"/>
      <c r="G38" s="239"/>
      <c r="H38" s="194"/>
      <c r="I38" s="192"/>
      <c r="J38" s="196"/>
    </row>
    <row r="39" spans="1:14">
      <c r="A39" s="108"/>
      <c r="B39" s="108"/>
      <c r="C39" s="108"/>
      <c r="D39" s="108"/>
      <c r="E39" s="108"/>
      <c r="F39" s="108"/>
      <c r="G39" s="108"/>
      <c r="H39" s="108"/>
      <c r="I39" s="108"/>
      <c r="J39" s="197">
        <f>SUM(J37:J38)</f>
        <v>0</v>
      </c>
      <c r="K39" s="108"/>
    </row>
    <row r="40" spans="1:14">
      <c r="A40" s="108"/>
      <c r="B40" s="108"/>
      <c r="C40" s="108"/>
      <c r="D40" s="108"/>
      <c r="E40" s="108"/>
      <c r="F40" s="108"/>
      <c r="G40" s="108"/>
      <c r="H40" s="108"/>
      <c r="I40" s="108"/>
      <c r="J40" s="205"/>
      <c r="K40" s="108"/>
    </row>
    <row r="41" spans="1:14" ht="15.7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</row>
    <row r="42" spans="1:14" s="135" customFormat="1" ht="27" customHeight="1">
      <c r="A42" s="286" t="s">
        <v>4</v>
      </c>
      <c r="B42" s="286"/>
      <c r="C42" s="286"/>
      <c r="D42" s="286"/>
      <c r="E42" s="286"/>
      <c r="F42" s="286"/>
      <c r="G42" s="286"/>
      <c r="H42" s="286"/>
      <c r="I42" s="286"/>
      <c r="J42" s="286"/>
    </row>
    <row r="43" spans="1:14" ht="13.5" customHeight="1">
      <c r="A43" s="108"/>
      <c r="B43" s="108"/>
      <c r="C43" s="108"/>
      <c r="D43" s="108"/>
      <c r="E43" s="108"/>
      <c r="F43" s="108"/>
      <c r="G43" s="107"/>
      <c r="H43" s="107"/>
      <c r="I43" s="144"/>
      <c r="J43" s="145"/>
      <c r="K43" s="144"/>
      <c r="L43" s="144"/>
    </row>
    <row r="44" spans="1:14" ht="12.75" customHeight="1">
      <c r="A44" s="108"/>
      <c r="B44" s="272" t="s">
        <v>113</v>
      </c>
      <c r="C44" s="273" t="s">
        <v>86</v>
      </c>
      <c r="D44" s="274" t="s">
        <v>78</v>
      </c>
      <c r="E44" s="274"/>
      <c r="F44" s="274"/>
      <c r="G44" s="275" t="s">
        <v>87</v>
      </c>
      <c r="H44" s="275"/>
      <c r="I44" s="275"/>
      <c r="J44" s="276" t="s">
        <v>83</v>
      </c>
    </row>
    <row r="45" spans="1:14" ht="43.5" customHeight="1">
      <c r="A45" s="108"/>
      <c r="B45" s="272"/>
      <c r="C45" s="273"/>
      <c r="D45" s="146" t="s">
        <v>85</v>
      </c>
      <c r="E45" s="42" t="s">
        <v>82</v>
      </c>
      <c r="F45" s="42" t="s">
        <v>88</v>
      </c>
      <c r="G45" s="184" t="s">
        <v>85</v>
      </c>
      <c r="H45" s="185" t="s">
        <v>82</v>
      </c>
      <c r="I45" s="185" t="s">
        <v>89</v>
      </c>
      <c r="J45" s="277"/>
    </row>
    <row r="46" spans="1:14" ht="12.75" customHeight="1">
      <c r="A46" s="147" t="s">
        <v>63</v>
      </c>
      <c r="B46" s="148"/>
      <c r="C46" s="148"/>
      <c r="D46" s="148"/>
      <c r="E46" s="148"/>
      <c r="F46" s="148"/>
      <c r="G46" s="148"/>
      <c r="H46" s="148"/>
      <c r="I46" s="148"/>
      <c r="J46" s="148"/>
    </row>
    <row r="47" spans="1:14" ht="12.75" customHeight="1">
      <c r="A47" s="176" t="s">
        <v>117</v>
      </c>
      <c r="B47" s="180"/>
      <c r="C47" s="181"/>
      <c r="D47" s="182"/>
      <c r="E47" s="182"/>
      <c r="F47" s="183"/>
      <c r="G47" s="199"/>
      <c r="H47" s="199"/>
      <c r="I47" s="200"/>
      <c r="J47" s="198"/>
    </row>
    <row r="48" spans="1:14" ht="12.75" customHeight="1">
      <c r="A48" s="176" t="s">
        <v>155</v>
      </c>
      <c r="B48" s="180"/>
      <c r="C48" s="181"/>
      <c r="D48" s="182"/>
      <c r="E48" s="182"/>
      <c r="F48" s="183"/>
      <c r="G48" s="199"/>
      <c r="H48" s="199"/>
      <c r="I48" s="200"/>
      <c r="J48" s="198"/>
      <c r="L48" s="214"/>
      <c r="M48" s="214"/>
      <c r="N48" s="214"/>
    </row>
    <row r="49" spans="1:14" ht="12.75" customHeight="1">
      <c r="A49" s="176" t="s">
        <v>158</v>
      </c>
      <c r="B49" s="180"/>
      <c r="C49" s="181"/>
      <c r="D49" s="182"/>
      <c r="E49" s="182"/>
      <c r="F49" s="183"/>
      <c r="G49" s="199"/>
      <c r="H49" s="199"/>
      <c r="I49" s="200"/>
      <c r="J49" s="198"/>
      <c r="L49" s="214"/>
      <c r="M49" s="214"/>
      <c r="N49" s="214"/>
    </row>
    <row r="50" spans="1:14" ht="12.75" customHeight="1">
      <c r="A50" s="176" t="s">
        <v>118</v>
      </c>
      <c r="B50" s="180"/>
      <c r="C50" s="181"/>
      <c r="D50" s="182"/>
      <c r="E50" s="182"/>
      <c r="F50" s="183"/>
      <c r="G50" s="199"/>
      <c r="H50" s="199"/>
      <c r="I50" s="200"/>
      <c r="J50" s="198"/>
      <c r="L50" s="214"/>
      <c r="M50" s="214"/>
      <c r="N50" s="214"/>
    </row>
    <row r="51" spans="1:14" ht="12.75" customHeight="1">
      <c r="A51" s="176" t="s">
        <v>159</v>
      </c>
      <c r="B51" s="180"/>
      <c r="C51" s="181"/>
      <c r="D51" s="182"/>
      <c r="E51" s="182"/>
      <c r="F51" s="183"/>
      <c r="G51" s="199"/>
      <c r="H51" s="199"/>
      <c r="I51" s="200"/>
      <c r="J51" s="198"/>
      <c r="L51" s="214"/>
      <c r="M51" s="214"/>
      <c r="N51" s="214"/>
    </row>
    <row r="52" spans="1:14" ht="12.75" customHeight="1">
      <c r="A52" s="176" t="s">
        <v>167</v>
      </c>
      <c r="B52" s="180"/>
      <c r="C52" s="181"/>
      <c r="D52" s="182"/>
      <c r="E52" s="182"/>
      <c r="F52" s="183"/>
      <c r="G52" s="199"/>
      <c r="H52" s="199"/>
      <c r="I52" s="200"/>
      <c r="J52" s="198"/>
      <c r="L52" s="214"/>
      <c r="M52" s="214"/>
      <c r="N52" s="214"/>
    </row>
    <row r="53" spans="1:14" ht="12.75" customHeight="1">
      <c r="A53" s="175" t="s">
        <v>119</v>
      </c>
      <c r="B53" s="180"/>
      <c r="C53" s="181"/>
      <c r="D53" s="182"/>
      <c r="E53" s="182"/>
      <c r="F53" s="183"/>
      <c r="G53" s="199"/>
      <c r="H53" s="199"/>
      <c r="I53" s="200"/>
      <c r="J53" s="198"/>
      <c r="L53" s="214"/>
      <c r="M53" s="214"/>
      <c r="N53" s="214"/>
    </row>
    <row r="54" spans="1:14" ht="12.75" customHeight="1">
      <c r="A54" s="175" t="s">
        <v>160</v>
      </c>
      <c r="B54" s="180"/>
      <c r="C54" s="181"/>
      <c r="D54" s="182"/>
      <c r="E54" s="182"/>
      <c r="F54" s="183"/>
      <c r="G54" s="199"/>
      <c r="H54" s="199"/>
      <c r="I54" s="200"/>
      <c r="J54" s="198"/>
      <c r="L54" s="214"/>
      <c r="M54" s="214"/>
      <c r="N54" s="214"/>
    </row>
    <row r="55" spans="1:14" ht="12.75" customHeight="1">
      <c r="A55" s="175" t="s">
        <v>168</v>
      </c>
      <c r="B55" s="180"/>
      <c r="C55" s="181"/>
      <c r="D55" s="182"/>
      <c r="E55" s="182"/>
      <c r="F55" s="183"/>
      <c r="G55" s="199"/>
      <c r="H55" s="199"/>
      <c r="I55" s="200"/>
      <c r="J55" s="198"/>
      <c r="L55" s="214"/>
      <c r="M55" s="214"/>
      <c r="N55" s="214"/>
    </row>
    <row r="56" spans="1:14" ht="12.75" customHeight="1">
      <c r="A56" s="175" t="s">
        <v>173</v>
      </c>
      <c r="B56" s="180"/>
      <c r="C56" s="181"/>
      <c r="D56" s="182"/>
      <c r="E56" s="182"/>
      <c r="F56" s="183"/>
      <c r="G56" s="199"/>
      <c r="H56" s="199"/>
      <c r="I56" s="200"/>
      <c r="J56" s="198"/>
      <c r="L56" s="214"/>
      <c r="M56" s="214"/>
      <c r="N56" s="214"/>
    </row>
    <row r="57" spans="1:14" ht="12.75" customHeight="1">
      <c r="A57" s="175" t="s">
        <v>153</v>
      </c>
      <c r="B57" s="179"/>
      <c r="C57" s="181"/>
      <c r="D57" s="182"/>
      <c r="E57" s="182"/>
      <c r="F57" s="183"/>
      <c r="G57" s="199"/>
      <c r="H57" s="199"/>
      <c r="I57" s="200"/>
      <c r="J57" s="198"/>
      <c r="L57" s="214"/>
      <c r="M57" s="214"/>
      <c r="N57" s="214"/>
    </row>
    <row r="58" spans="1:14" ht="18.75">
      <c r="A58" s="149" t="s">
        <v>0</v>
      </c>
      <c r="B58" s="149"/>
      <c r="C58" s="177">
        <f t="shared" ref="C58:J58" si="0">SUM(C47:C57)</f>
        <v>0</v>
      </c>
      <c r="D58" s="178">
        <f t="shared" si="0"/>
        <v>0</v>
      </c>
      <c r="E58" s="178">
        <f t="shared" si="0"/>
        <v>0</v>
      </c>
      <c r="F58" s="177">
        <f t="shared" si="0"/>
        <v>0</v>
      </c>
      <c r="G58" s="178">
        <f t="shared" si="0"/>
        <v>0</v>
      </c>
      <c r="H58" s="178">
        <f t="shared" si="0"/>
        <v>0</v>
      </c>
      <c r="I58" s="177">
        <f t="shared" si="0"/>
        <v>0</v>
      </c>
      <c r="J58" s="177">
        <f t="shared" si="0"/>
        <v>0</v>
      </c>
      <c r="L58" s="214"/>
      <c r="M58" s="214"/>
      <c r="N58" s="214"/>
    </row>
    <row r="59" spans="1:14" ht="18.75">
      <c r="A59" s="149"/>
      <c r="B59" s="149"/>
      <c r="C59" s="201"/>
      <c r="D59" s="202"/>
      <c r="E59" s="202"/>
      <c r="F59" s="201"/>
      <c r="G59" s="202"/>
      <c r="H59" s="202"/>
      <c r="I59" s="201"/>
      <c r="J59" s="201"/>
      <c r="L59" s="214"/>
      <c r="M59" s="214"/>
      <c r="N59" s="214"/>
    </row>
    <row r="60" spans="1:14" ht="12.75" customHeight="1">
      <c r="A60" s="108"/>
      <c r="B60" s="272" t="s">
        <v>113</v>
      </c>
      <c r="C60" s="273" t="s">
        <v>86</v>
      </c>
      <c r="D60" s="274" t="s">
        <v>78</v>
      </c>
      <c r="E60" s="274"/>
      <c r="F60" s="274"/>
      <c r="G60" s="275" t="s">
        <v>87</v>
      </c>
      <c r="H60" s="275"/>
      <c r="I60" s="275"/>
      <c r="J60" s="276" t="s">
        <v>83</v>
      </c>
      <c r="L60" s="214"/>
      <c r="M60" s="214"/>
      <c r="N60" s="214"/>
    </row>
    <row r="61" spans="1:14" ht="43.5" customHeight="1">
      <c r="A61" s="203" t="s">
        <v>166</v>
      </c>
      <c r="B61" s="272"/>
      <c r="C61" s="273"/>
      <c r="D61" s="146" t="s">
        <v>85</v>
      </c>
      <c r="E61" s="42" t="s">
        <v>82</v>
      </c>
      <c r="F61" s="42" t="s">
        <v>88</v>
      </c>
      <c r="G61" s="184" t="s">
        <v>85</v>
      </c>
      <c r="H61" s="185" t="s">
        <v>82</v>
      </c>
      <c r="I61" s="185" t="s">
        <v>89</v>
      </c>
      <c r="J61" s="277"/>
      <c r="L61" s="214"/>
      <c r="M61" s="214"/>
      <c r="N61" s="214"/>
    </row>
    <row r="62" spans="1:14" ht="12.75" customHeight="1">
      <c r="A62" s="147" t="s">
        <v>63</v>
      </c>
      <c r="B62" s="148"/>
      <c r="C62" s="148"/>
      <c r="D62" s="148"/>
      <c r="E62" s="148"/>
      <c r="F62" s="148"/>
      <c r="G62" s="148"/>
      <c r="H62" s="148"/>
      <c r="I62" s="148"/>
      <c r="J62" s="148"/>
      <c r="L62" s="214"/>
      <c r="M62" s="214"/>
      <c r="N62" s="214"/>
    </row>
    <row r="63" spans="1:14" ht="12.75" customHeight="1">
      <c r="A63" s="176" t="s">
        <v>194</v>
      </c>
      <c r="B63" s="180"/>
      <c r="C63" s="181"/>
      <c r="D63" s="182"/>
      <c r="E63" s="182"/>
      <c r="F63" s="183"/>
      <c r="G63" s="199"/>
      <c r="H63" s="199"/>
      <c r="I63" s="200"/>
      <c r="J63" s="198"/>
      <c r="L63" s="214"/>
      <c r="M63" s="214"/>
      <c r="N63" s="214"/>
    </row>
    <row r="64" spans="1:14" ht="12.75" customHeight="1">
      <c r="A64" s="175" t="s">
        <v>169</v>
      </c>
      <c r="B64" s="180"/>
      <c r="C64" s="181"/>
      <c r="D64" s="182"/>
      <c r="E64" s="182"/>
      <c r="F64" s="183"/>
      <c r="G64" s="199"/>
      <c r="H64" s="199"/>
      <c r="I64" s="200"/>
      <c r="J64" s="198"/>
      <c r="L64" s="214"/>
      <c r="M64" s="214"/>
      <c r="N64" s="214"/>
    </row>
    <row r="65" spans="1:14" ht="12.75" customHeight="1">
      <c r="A65" s="176"/>
      <c r="B65" s="180"/>
      <c r="C65" s="181"/>
      <c r="D65" s="182"/>
      <c r="E65" s="182"/>
      <c r="F65" s="183"/>
      <c r="G65" s="199"/>
      <c r="H65" s="199"/>
      <c r="I65" s="200"/>
      <c r="J65" s="198"/>
      <c r="L65" s="214"/>
      <c r="M65" s="214"/>
      <c r="N65" s="214"/>
    </row>
    <row r="66" spans="1:14" ht="18.75">
      <c r="A66" s="149" t="s">
        <v>0</v>
      </c>
      <c r="B66" s="149"/>
      <c r="C66" s="177">
        <f t="shared" ref="C66:J66" si="1">SUM(C63:C65)</f>
        <v>0</v>
      </c>
      <c r="D66" s="178">
        <f t="shared" si="1"/>
        <v>0</v>
      </c>
      <c r="E66" s="178">
        <f t="shared" si="1"/>
        <v>0</v>
      </c>
      <c r="F66" s="177">
        <f t="shared" si="1"/>
        <v>0</v>
      </c>
      <c r="G66" s="178">
        <f t="shared" si="1"/>
        <v>0</v>
      </c>
      <c r="H66" s="178">
        <f t="shared" si="1"/>
        <v>0</v>
      </c>
      <c r="I66" s="177">
        <f t="shared" si="1"/>
        <v>0</v>
      </c>
      <c r="J66" s="177">
        <f t="shared" si="1"/>
        <v>0</v>
      </c>
    </row>
    <row r="67" spans="1:14" ht="14.25" customHeight="1">
      <c r="A67" s="150"/>
      <c r="B67" s="151"/>
      <c r="C67" s="151"/>
      <c r="D67" s="151"/>
      <c r="E67" s="151"/>
      <c r="F67" s="151"/>
      <c r="G67" s="107"/>
      <c r="H67" s="107"/>
      <c r="I67" s="152"/>
      <c r="J67" s="153"/>
      <c r="K67" s="153"/>
      <c r="L67" s="153"/>
    </row>
    <row r="68" spans="1:14" s="209" customFormat="1">
      <c r="A68" s="206" t="s">
        <v>69</v>
      </c>
      <c r="B68" s="207"/>
      <c r="C68" s="207"/>
      <c r="D68" s="207"/>
      <c r="E68" s="207"/>
      <c r="F68" s="207"/>
      <c r="G68" s="208"/>
      <c r="H68" s="208"/>
      <c r="I68" s="152"/>
      <c r="J68" s="153"/>
    </row>
    <row r="69" spans="1:14" s="209" customFormat="1" ht="4.5" customHeight="1" thickBot="1">
      <c r="A69" s="210"/>
      <c r="B69" s="210"/>
      <c r="C69" s="210"/>
      <c r="D69" s="210"/>
      <c r="E69" s="210"/>
      <c r="F69" s="210"/>
      <c r="G69" s="208"/>
      <c r="H69" s="208"/>
      <c r="I69" s="152"/>
      <c r="J69" s="153"/>
    </row>
    <row r="70" spans="1:14" s="209" customFormat="1" ht="66">
      <c r="A70" s="211" t="s">
        <v>187</v>
      </c>
      <c r="B70" s="278"/>
      <c r="C70" s="278"/>
      <c r="D70" s="278"/>
      <c r="E70" s="278"/>
      <c r="F70" s="278"/>
      <c r="G70" s="278"/>
      <c r="H70" s="278"/>
      <c r="I70" s="278"/>
      <c r="J70" s="279"/>
    </row>
    <row r="71" spans="1:14" s="209" customFormat="1" ht="33">
      <c r="A71" s="212" t="s">
        <v>188</v>
      </c>
      <c r="B71" s="268"/>
      <c r="C71" s="268"/>
      <c r="D71" s="268"/>
      <c r="E71" s="268"/>
      <c r="F71" s="268"/>
      <c r="G71" s="268"/>
      <c r="H71" s="268"/>
      <c r="I71" s="268"/>
      <c r="J71" s="269"/>
    </row>
    <row r="72" spans="1:14" s="209" customFormat="1" ht="49.5">
      <c r="A72" s="212" t="s">
        <v>5</v>
      </c>
      <c r="B72" s="268"/>
      <c r="C72" s="268"/>
      <c r="D72" s="268"/>
      <c r="E72" s="268"/>
      <c r="F72" s="268"/>
      <c r="G72" s="268"/>
      <c r="H72" s="268"/>
      <c r="I72" s="268"/>
      <c r="J72" s="269"/>
    </row>
    <row r="73" spans="1:14" s="209" customFormat="1" ht="33">
      <c r="A73" s="212" t="s">
        <v>6</v>
      </c>
      <c r="B73" s="268"/>
      <c r="C73" s="268"/>
      <c r="D73" s="268"/>
      <c r="E73" s="268"/>
      <c r="F73" s="268"/>
      <c r="G73" s="268"/>
      <c r="H73" s="268"/>
      <c r="I73" s="268"/>
      <c r="J73" s="269"/>
    </row>
    <row r="74" spans="1:14" s="209" customFormat="1" ht="33">
      <c r="A74" s="212" t="s">
        <v>7</v>
      </c>
      <c r="B74" s="268"/>
      <c r="C74" s="268"/>
      <c r="D74" s="268"/>
      <c r="E74" s="268"/>
      <c r="F74" s="268"/>
      <c r="G74" s="268"/>
      <c r="H74" s="268"/>
      <c r="I74" s="268"/>
      <c r="J74" s="269"/>
    </row>
    <row r="75" spans="1:14" s="209" customFormat="1" ht="33">
      <c r="A75" s="212" t="s">
        <v>8</v>
      </c>
      <c r="B75" s="268"/>
      <c r="C75" s="268"/>
      <c r="D75" s="268"/>
      <c r="E75" s="268"/>
      <c r="F75" s="268"/>
      <c r="G75" s="268"/>
      <c r="H75" s="268"/>
      <c r="I75" s="268"/>
      <c r="J75" s="269"/>
    </row>
    <row r="76" spans="1:14" s="209" customFormat="1" ht="49.5">
      <c r="A76" s="212" t="s">
        <v>9</v>
      </c>
      <c r="B76" s="268"/>
      <c r="C76" s="268"/>
      <c r="D76" s="268"/>
      <c r="E76" s="268"/>
      <c r="F76" s="268"/>
      <c r="G76" s="268"/>
      <c r="H76" s="268"/>
      <c r="I76" s="268"/>
      <c r="J76" s="269"/>
    </row>
    <row r="77" spans="1:14" s="209" customFormat="1">
      <c r="A77" s="212" t="s">
        <v>189</v>
      </c>
      <c r="B77" s="268"/>
      <c r="C77" s="268"/>
      <c r="D77" s="268"/>
      <c r="E77" s="268"/>
      <c r="F77" s="268"/>
      <c r="G77" s="268"/>
      <c r="H77" s="268"/>
      <c r="I77" s="268"/>
      <c r="J77" s="269"/>
    </row>
    <row r="78" spans="1:14" s="209" customFormat="1" ht="33.75" thickBot="1">
      <c r="A78" s="213" t="s">
        <v>10</v>
      </c>
      <c r="B78" s="270"/>
      <c r="C78" s="270"/>
      <c r="D78" s="270"/>
      <c r="E78" s="270"/>
      <c r="F78" s="270"/>
      <c r="G78" s="270"/>
      <c r="H78" s="270"/>
      <c r="I78" s="270"/>
      <c r="J78" s="271"/>
    </row>
  </sheetData>
  <mergeCells count="24">
    <mergeCell ref="B75:J75"/>
    <mergeCell ref="B76:J76"/>
    <mergeCell ref="B77:J77"/>
    <mergeCell ref="B70:J70"/>
    <mergeCell ref="B71:J71"/>
    <mergeCell ref="B72:J72"/>
    <mergeCell ref="B73:J73"/>
    <mergeCell ref="B74:J74"/>
    <mergeCell ref="B78:J78"/>
    <mergeCell ref="A1:J1"/>
    <mergeCell ref="A7:C7"/>
    <mergeCell ref="A12:J12"/>
    <mergeCell ref="A34:J34"/>
    <mergeCell ref="A42:J42"/>
    <mergeCell ref="B44:B45"/>
    <mergeCell ref="C44:C45"/>
    <mergeCell ref="D44:F44"/>
    <mergeCell ref="G44:I44"/>
    <mergeCell ref="J44:J45"/>
    <mergeCell ref="B60:B61"/>
    <mergeCell ref="C60:C61"/>
    <mergeCell ref="D60:F60"/>
    <mergeCell ref="G60:I60"/>
    <mergeCell ref="J60:J61"/>
  </mergeCells>
  <printOptions horizontalCentered="1"/>
  <pageMargins left="0.5" right="0.5" top="0.5" bottom="0.5" header="0.25" footer="0.25"/>
  <pageSetup scale="80" fitToHeight="999" orientation="landscape" r:id="rId1"/>
  <headerFooter alignWithMargins="0">
    <oddHeader>&amp;C&amp;"Tahoma,Bold"&amp;12LAND MANAGEMENT SYSTEM RFP</oddHeader>
    <oddFooter>&amp;L&amp;"Arial Narrow,Regular"&amp;A&amp;C&amp;"Arial Narrow,Regular"&amp;F&amp;R&amp;"Arial Narrow,Regular"Page &amp;P</oddFooter>
  </headerFooter>
  <rowBreaks count="2" manualBreakCount="2">
    <brk id="41" max="9" man="1"/>
    <brk id="67" max="9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6"/>
  <sheetViews>
    <sheetView zoomScale="95" zoomScaleNormal="95" zoomScalePageLayoutView="85" workbookViewId="0">
      <pane ySplit="4" topLeftCell="A5" activePane="bottomLeft" state="frozen"/>
      <selection sqref="A1:G1"/>
      <selection pane="bottomLeft" sqref="A1:E1"/>
    </sheetView>
  </sheetViews>
  <sheetFormatPr defaultColWidth="9.140625" defaultRowHeight="12.75"/>
  <cols>
    <col min="1" max="1" width="56.140625" style="18" customWidth="1"/>
    <col min="2" max="3" width="9.85546875" style="17" customWidth="1"/>
    <col min="4" max="4" width="15.7109375" style="17" bestFit="1" customWidth="1"/>
    <col min="5" max="5" width="35.7109375" style="17" customWidth="1"/>
    <col min="6" max="6" width="9.140625" style="17"/>
    <col min="7" max="7" width="12.140625" style="17" customWidth="1"/>
    <col min="8" max="16384" width="9.140625" style="17"/>
  </cols>
  <sheetData>
    <row r="1" spans="1:6" s="1" customFormat="1" ht="36.75" customHeight="1">
      <c r="A1" s="289" t="s">
        <v>137</v>
      </c>
      <c r="B1" s="289"/>
      <c r="C1" s="289"/>
      <c r="D1" s="289"/>
      <c r="E1" s="289"/>
      <c r="F1" s="26"/>
    </row>
    <row r="2" spans="1:6" ht="45">
      <c r="A2" s="164" t="s">
        <v>104</v>
      </c>
      <c r="B2" s="165" t="s">
        <v>96</v>
      </c>
      <c r="C2" s="165" t="s">
        <v>97</v>
      </c>
      <c r="D2" s="165" t="s">
        <v>94</v>
      </c>
      <c r="E2" s="165" t="s">
        <v>74</v>
      </c>
    </row>
    <row r="3" spans="1:6" s="38" customFormat="1">
      <c r="A3" s="166" t="s">
        <v>163</v>
      </c>
      <c r="B3" s="159"/>
      <c r="C3" s="159"/>
      <c r="D3" s="159"/>
      <c r="E3" s="167"/>
    </row>
    <row r="4" spans="1:6" ht="12.75" customHeight="1">
      <c r="A4" s="157" t="s">
        <v>95</v>
      </c>
      <c r="B4" s="160"/>
      <c r="C4" s="160"/>
      <c r="D4" s="160"/>
      <c r="E4" s="168"/>
    </row>
    <row r="5" spans="1:6">
      <c r="A5" s="227" t="s">
        <v>98</v>
      </c>
      <c r="B5" s="169"/>
      <c r="C5" s="169"/>
      <c r="D5" s="169"/>
      <c r="E5" s="168"/>
    </row>
    <row r="6" spans="1:6">
      <c r="A6" s="228" t="s">
        <v>193</v>
      </c>
      <c r="B6" s="169"/>
      <c r="C6" s="169"/>
      <c r="D6" s="169"/>
      <c r="E6" s="168"/>
    </row>
    <row r="7" spans="1:6">
      <c r="A7" s="228" t="s">
        <v>129</v>
      </c>
      <c r="B7" s="169"/>
      <c r="C7" s="169"/>
      <c r="D7" s="169"/>
      <c r="E7" s="168"/>
    </row>
    <row r="8" spans="1:6">
      <c r="A8" s="228" t="s">
        <v>203</v>
      </c>
      <c r="B8" s="169"/>
      <c r="C8" s="169"/>
      <c r="D8" s="169"/>
      <c r="E8" s="168"/>
    </row>
    <row r="9" spans="1:6">
      <c r="A9" s="227" t="s">
        <v>195</v>
      </c>
      <c r="B9" s="169"/>
      <c r="C9" s="169"/>
      <c r="D9" s="169"/>
      <c r="E9" s="168"/>
    </row>
    <row r="10" spans="1:6">
      <c r="A10" s="228" t="s">
        <v>157</v>
      </c>
      <c r="B10" s="169"/>
      <c r="C10" s="169"/>
      <c r="D10" s="169"/>
      <c r="E10" s="168"/>
    </row>
    <row r="11" spans="1:6">
      <c r="A11" s="227" t="s">
        <v>120</v>
      </c>
      <c r="B11" s="169"/>
      <c r="C11" s="169"/>
      <c r="D11" s="169"/>
      <c r="E11" s="168"/>
    </row>
    <row r="12" spans="1:6">
      <c r="A12" s="228" t="s">
        <v>196</v>
      </c>
      <c r="B12" s="169"/>
      <c r="C12" s="169"/>
      <c r="D12" s="169"/>
      <c r="E12" s="168"/>
    </row>
    <row r="13" spans="1:6">
      <c r="A13" s="228" t="s">
        <v>197</v>
      </c>
      <c r="B13" s="169"/>
      <c r="C13" s="169"/>
      <c r="D13" s="169"/>
      <c r="E13" s="168"/>
    </row>
    <row r="14" spans="1:6">
      <c r="A14" s="227" t="s">
        <v>119</v>
      </c>
      <c r="B14" s="169"/>
      <c r="C14" s="169"/>
      <c r="D14" s="169"/>
      <c r="E14" s="168"/>
    </row>
    <row r="15" spans="1:6">
      <c r="A15" s="228" t="s">
        <v>198</v>
      </c>
      <c r="B15" s="169"/>
      <c r="C15" s="169"/>
      <c r="D15" s="169"/>
      <c r="E15" s="168"/>
    </row>
    <row r="16" spans="1:6">
      <c r="A16" s="229" t="s">
        <v>116</v>
      </c>
      <c r="B16" s="169"/>
      <c r="C16" s="169"/>
      <c r="D16" s="169"/>
      <c r="E16" s="168"/>
    </row>
    <row r="17" spans="1:9">
      <c r="A17" s="228" t="s">
        <v>199</v>
      </c>
      <c r="B17" s="169"/>
      <c r="C17" s="169"/>
      <c r="D17" s="169"/>
      <c r="E17" s="168"/>
    </row>
    <row r="18" spans="1:9">
      <c r="A18" s="228" t="s">
        <v>178</v>
      </c>
      <c r="B18" s="169"/>
      <c r="C18" s="169"/>
      <c r="D18" s="169"/>
      <c r="E18" s="168"/>
    </row>
    <row r="19" spans="1:9">
      <c r="A19" s="228" t="s">
        <v>179</v>
      </c>
      <c r="B19" s="169"/>
      <c r="C19" s="169"/>
      <c r="D19" s="169"/>
      <c r="E19" s="168"/>
    </row>
    <row r="20" spans="1:9">
      <c r="A20" s="228" t="s">
        <v>115</v>
      </c>
      <c r="B20" s="169"/>
      <c r="C20" s="169"/>
      <c r="D20" s="169"/>
      <c r="E20" s="168"/>
    </row>
    <row r="21" spans="1:9">
      <c r="A21" s="228" t="s">
        <v>130</v>
      </c>
      <c r="B21" s="169"/>
      <c r="C21" s="169"/>
      <c r="D21" s="169"/>
      <c r="E21" s="168"/>
    </row>
    <row r="22" spans="1:9">
      <c r="A22" s="162"/>
      <c r="B22" s="163">
        <f>SUM(B3:B21)</f>
        <v>0</v>
      </c>
      <c r="C22" s="163">
        <f>SUM(C3:C21)</f>
        <v>0</v>
      </c>
      <c r="D22" s="163">
        <f>SUM(D3:D21)</f>
        <v>0</v>
      </c>
      <c r="E22" s="161"/>
    </row>
    <row r="23" spans="1:9" ht="14.25">
      <c r="A23" s="15"/>
    </row>
    <row r="24" spans="1:9" ht="14.25">
      <c r="A24" s="15"/>
    </row>
    <row r="25" spans="1:9" ht="15" customHeight="1">
      <c r="A25" s="37"/>
      <c r="B25" s="19"/>
      <c r="C25" s="19"/>
      <c r="D25" s="19"/>
      <c r="E25" s="20"/>
      <c r="F25" s="20"/>
      <c r="G25" s="20"/>
      <c r="H25" s="20"/>
      <c r="I25" s="20"/>
    </row>
    <row r="26" spans="1:9" ht="15">
      <c r="A26" s="37"/>
    </row>
  </sheetData>
  <mergeCells count="1">
    <mergeCell ref="A1:E1"/>
  </mergeCells>
  <printOptions horizontalCentered="1"/>
  <pageMargins left="0.5" right="0.5" top="0.5" bottom="0.5" header="0.25" footer="0.25"/>
  <pageSetup fitToHeight="999" orientation="landscape" r:id="rId1"/>
  <headerFooter alignWithMargins="0">
    <oddHeader>&amp;C&amp;"Tahoma,Bold"&amp;12LAND MANAGEMENT SYSTEM RFP</oddHeader>
    <oddFooter>&amp;L&amp;"Arial Narrow,Regular"&amp;A&amp;C&amp;"Arial Narrow,Regular"&amp;F&amp;R&amp;"Arial Narrow,Regular"Page 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9"/>
  <sheetViews>
    <sheetView zoomScale="95" zoomScaleNormal="95" workbookViewId="0">
      <pane ySplit="2" topLeftCell="A3" activePane="bottomLeft" state="frozen"/>
      <selection sqref="A1:G1"/>
      <selection pane="bottomLeft" activeCell="I45" sqref="I45"/>
    </sheetView>
  </sheetViews>
  <sheetFormatPr defaultColWidth="9.140625" defaultRowHeight="12.75"/>
  <cols>
    <col min="1" max="1" width="56.140625" style="18" customWidth="1"/>
    <col min="2" max="3" width="15.42578125" style="17" customWidth="1"/>
    <col min="4" max="4" width="35.7109375" style="17" customWidth="1"/>
    <col min="5" max="5" width="9.140625" style="17"/>
    <col min="6" max="6" width="12.140625" style="17" customWidth="1"/>
    <col min="7" max="16384" width="9.140625" style="17"/>
  </cols>
  <sheetData>
    <row r="1" spans="1:5" s="1" customFormat="1" ht="36.75" customHeight="1">
      <c r="A1" s="289" t="s">
        <v>138</v>
      </c>
      <c r="B1" s="289"/>
      <c r="C1" s="289"/>
      <c r="D1" s="289"/>
      <c r="E1" s="26"/>
    </row>
    <row r="2" spans="1:5" ht="31.5">
      <c r="A2" s="156" t="s">
        <v>72</v>
      </c>
      <c r="B2" s="158" t="s">
        <v>96</v>
      </c>
      <c r="C2" s="158" t="s">
        <v>97</v>
      </c>
      <c r="D2" s="158" t="s">
        <v>74</v>
      </c>
    </row>
    <row r="3" spans="1:5" ht="12.75" customHeight="1">
      <c r="A3" s="157" t="s">
        <v>164</v>
      </c>
      <c r="B3" s="159"/>
      <c r="C3" s="159"/>
      <c r="D3" s="159"/>
    </row>
    <row r="4" spans="1:5" ht="12.75" customHeight="1">
      <c r="A4" s="157" t="s">
        <v>93</v>
      </c>
      <c r="B4" s="160"/>
      <c r="C4" s="160"/>
      <c r="D4" s="160"/>
    </row>
    <row r="5" spans="1:5" ht="12.75" customHeight="1">
      <c r="A5" s="155" t="s">
        <v>156</v>
      </c>
      <c r="B5" s="160"/>
      <c r="C5" s="160"/>
      <c r="D5" s="160"/>
    </row>
    <row r="6" spans="1:5" ht="12.75" customHeight="1">
      <c r="A6" s="230" t="s">
        <v>170</v>
      </c>
      <c r="B6" s="204"/>
      <c r="C6" s="160"/>
      <c r="D6" s="160"/>
    </row>
    <row r="7" spans="1:5" ht="12.75" customHeight="1">
      <c r="A7" s="230" t="s">
        <v>171</v>
      </c>
      <c r="B7" s="204"/>
      <c r="C7" s="160"/>
      <c r="D7" s="160"/>
    </row>
    <row r="8" spans="1:5" ht="12.75" customHeight="1">
      <c r="A8" s="230" t="s">
        <v>172</v>
      </c>
      <c r="B8" s="204"/>
      <c r="C8" s="160"/>
      <c r="D8" s="160"/>
    </row>
    <row r="9" spans="1:5" ht="12.75" customHeight="1">
      <c r="A9" s="230" t="s">
        <v>200</v>
      </c>
      <c r="B9" s="204"/>
      <c r="C9" s="160"/>
      <c r="D9" s="160"/>
    </row>
    <row r="10" spans="1:5" ht="12.75" customHeight="1">
      <c r="A10" s="230" t="s">
        <v>201</v>
      </c>
      <c r="B10" s="204"/>
      <c r="C10" s="160"/>
      <c r="D10" s="160"/>
    </row>
    <row r="11" spans="1:5" ht="12.75" customHeight="1">
      <c r="A11" s="230" t="s">
        <v>182</v>
      </c>
      <c r="B11" s="204"/>
      <c r="C11" s="160"/>
      <c r="D11" s="160"/>
    </row>
    <row r="12" spans="1:5" ht="12.75" customHeight="1">
      <c r="A12" s="230" t="s">
        <v>183</v>
      </c>
      <c r="B12" s="204"/>
      <c r="C12" s="160"/>
      <c r="D12" s="160"/>
    </row>
    <row r="13" spans="1:5" ht="12.75" customHeight="1">
      <c r="A13" s="230" t="s">
        <v>184</v>
      </c>
      <c r="B13" s="204"/>
      <c r="C13" s="160"/>
      <c r="D13" s="160"/>
    </row>
    <row r="14" spans="1:5" ht="12.75" customHeight="1">
      <c r="A14" s="230" t="s">
        <v>185</v>
      </c>
      <c r="B14" s="204"/>
      <c r="C14" s="160"/>
      <c r="D14" s="160"/>
    </row>
    <row r="15" spans="1:5" ht="12.75" customHeight="1">
      <c r="A15" s="230" t="s">
        <v>202</v>
      </c>
      <c r="B15" s="204"/>
      <c r="C15" s="160"/>
      <c r="D15" s="160"/>
    </row>
    <row r="16" spans="1:5" s="171" customFormat="1">
      <c r="A16" s="170"/>
      <c r="B16" s="163">
        <f>SUM(B3:B15)</f>
        <v>0</v>
      </c>
      <c r="C16" s="163">
        <f>SUM(C3:C15)</f>
        <v>0</v>
      </c>
    </row>
    <row r="17" spans="1:4" ht="12.75" customHeight="1"/>
    <row r="18" spans="1:4">
      <c r="C18" s="36"/>
    </row>
    <row r="19" spans="1:4">
      <c r="A19" s="39"/>
      <c r="B19" s="36"/>
      <c r="C19" s="36"/>
      <c r="D19" s="36"/>
    </row>
  </sheetData>
  <mergeCells count="1">
    <mergeCell ref="A1:D1"/>
  </mergeCells>
  <printOptions horizontalCentered="1"/>
  <pageMargins left="0.75" right="0.75" top="0.75" bottom="0.5" header="0.25" footer="0.25"/>
  <pageSetup fitToHeight="999" orientation="landscape" r:id="rId1"/>
  <headerFooter alignWithMargins="0">
    <oddHeader>&amp;C&amp;"Tahoma,Bold"&amp;12LAND MANAGEMENT SYSTEM RFP</oddHeader>
    <oddFooter>&amp;L&amp;"Arial Narrow,Regular"&amp;A&amp;C&amp;"Arial Narrow,Regular"&amp;F&amp;R&amp;"Arial Narrow,Regular"Page &amp;P</oddFooter>
  </headerFooter>
  <rowBreaks count="1" manualBreakCount="1">
    <brk id="4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B - Vendor Profile</vt:lpstr>
      <vt:lpstr>C - Vendor Financial Info</vt:lpstr>
      <vt:lpstr>D - Vendor Customer Base</vt:lpstr>
      <vt:lpstr>E - Vendor References</vt:lpstr>
      <vt:lpstr>F - Vendor General System</vt:lpstr>
      <vt:lpstr>G1 - On-Premise Project Costs</vt:lpstr>
      <vt:lpstr>G2 - Cloud-Host Project Costs</vt:lpstr>
      <vt:lpstr>H - Interface Costs</vt:lpstr>
      <vt:lpstr>I - Conversion Costs</vt:lpstr>
      <vt:lpstr>J - Modification Costs</vt:lpstr>
      <vt:lpstr>'B - Vendor Profile'!Print_Area</vt:lpstr>
      <vt:lpstr>'C - Vendor Financial Info'!Print_Area</vt:lpstr>
      <vt:lpstr>'D - Vendor Customer Base'!Print_Area</vt:lpstr>
      <vt:lpstr>'E - Vendor References'!Print_Area</vt:lpstr>
      <vt:lpstr>'F - Vendor General System'!Print_Area</vt:lpstr>
      <vt:lpstr>'G1 - On-Premise Project Costs'!Print_Area</vt:lpstr>
      <vt:lpstr>'G2 - Cloud-Host Project Costs'!Print_Area</vt:lpstr>
      <vt:lpstr>'F - Vendor General System'!Print_Titles</vt:lpstr>
      <vt:lpstr>'G1 - On-Premise Project Costs'!Print_Titles</vt:lpstr>
      <vt:lpstr>'G2 - Cloud-Host Project Costs'!Print_Titles</vt:lpstr>
      <vt:lpstr>'H - Interface Costs'!Print_Titles</vt:lpstr>
      <vt:lpstr>'I - Conversion Costs'!Print_Titles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Tatjana Meser</cp:lastModifiedBy>
  <cp:lastPrinted>2020-03-12T19:28:11Z</cp:lastPrinted>
  <dcterms:created xsi:type="dcterms:W3CDTF">2008-01-19T19:05:48Z</dcterms:created>
  <dcterms:modified xsi:type="dcterms:W3CDTF">2020-04-14T21:20:38Z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